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College\Kredithálók\OAN 2022-tol\"/>
    </mc:Choice>
  </mc:AlternateContent>
  <bookViews>
    <workbookView xWindow="0" yWindow="0" windowWidth="20496" windowHeight="7620" activeTab="2"/>
  </bookViews>
  <sheets>
    <sheet name="10 féléves" sheetId="1" r:id="rId1"/>
    <sheet name="Újabb tanári" sheetId="22" r:id="rId2"/>
    <sheet name="Tanító után" sheetId="25" r:id="rId3"/>
    <sheet name="BA+minor után kétszakos" sheetId="6" r:id="rId4"/>
    <sheet name="BA után kétszakos" sheetId="5" r:id="rId5"/>
    <sheet name="Diszciplin. utáni 2 félév" sheetId="26" r:id="rId6"/>
    <sheet name="BA után 4 félév egyszakos" sheetId="19" r:id="rId7"/>
    <sheet name="Z utáni újabb" sheetId="24" r:id="rId8"/>
    <sheet name="Főisk.végz.utáni 2 félév" sheetId="27" r:id="rId9"/>
    <sheet name="Szaktanár 2 félév" sheetId="28" r:id="rId10"/>
    <sheet name="Szakmai 4 félév" sheetId="29" r:id="rId11"/>
    <sheet name="Szakmai 3 félév" sheetId="30" r:id="rId12"/>
  </sheets>
  <definedNames>
    <definedName name="_xlnm.Print_Titles" localSheetId="0">'10 féléves'!$7:$8</definedName>
    <definedName name="_xlnm.Print_Area" localSheetId="0">'10 féléves'!$A$1:$O$75</definedName>
    <definedName name="_xlnm.Print_Area" localSheetId="6">'BA után 4 félév egyszakos'!$A$1:$M$63</definedName>
    <definedName name="_xlnm.Print_Area" localSheetId="4">'BA után kétszakos'!$A$1:$O$66</definedName>
    <definedName name="_xlnm.Print_Area" localSheetId="3">'BA+minor után kétszakos'!$A$1:$O$45</definedName>
    <definedName name="_xlnm.Print_Area" localSheetId="5">'Diszciplin. utáni 2 félév'!$A$1:$M$13</definedName>
    <definedName name="_xlnm.Print_Area" localSheetId="8">'Főisk.végz.utáni 2 félév'!$A$1:$M$44</definedName>
    <definedName name="_xlnm.Print_Area" localSheetId="11">'Szakmai 3 félév'!$A$1:$M$49</definedName>
    <definedName name="_xlnm.Print_Area" localSheetId="10">'Szakmai 4 félév'!$A$1:$M$65</definedName>
    <definedName name="_xlnm.Print_Area" localSheetId="9">'Szaktanár 2 félév'!$A$1:$M$45</definedName>
    <definedName name="_xlnm.Print_Area" localSheetId="2">'Tanító után'!$A$1:$M$52</definedName>
    <definedName name="_xlnm.Print_Area" localSheetId="1">'Újabb tanári'!$A$1:$M$20</definedName>
    <definedName name="_xlnm.Print_Area" localSheetId="7">'Z utáni újabb'!$A$1:$M$63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26" l="1"/>
  <c r="H18" i="26"/>
  <c r="H19" i="26" s="1"/>
  <c r="H15" i="26"/>
  <c r="J14" i="26"/>
  <c r="I14" i="26"/>
  <c r="H14" i="26"/>
  <c r="I47" i="25" l="1"/>
  <c r="H47" i="25"/>
  <c r="I30" i="25"/>
  <c r="H30" i="25"/>
  <c r="I41" i="25"/>
  <c r="H41" i="25"/>
  <c r="L37" i="1" l="1"/>
  <c r="K37" i="1"/>
  <c r="J37" i="1"/>
  <c r="I37" i="1"/>
  <c r="H37" i="1"/>
  <c r="L13" i="6" l="1"/>
  <c r="K13" i="6"/>
  <c r="J13" i="6"/>
  <c r="I13" i="6"/>
  <c r="H13" i="6"/>
  <c r="L23" i="5"/>
  <c r="K23" i="5"/>
  <c r="J23" i="5"/>
  <c r="I23" i="5"/>
  <c r="H23" i="5"/>
  <c r="I18" i="25" l="1"/>
  <c r="H18" i="25"/>
  <c r="H31" i="25" l="1"/>
  <c r="H42" i="25"/>
  <c r="L31" i="1" l="1"/>
  <c r="K31" i="1"/>
  <c r="J31" i="1"/>
  <c r="I31" i="1"/>
  <c r="H31" i="1"/>
  <c r="L54" i="5" l="1"/>
  <c r="K54" i="5"/>
  <c r="J54" i="5"/>
  <c r="I54" i="5"/>
  <c r="H54" i="5"/>
  <c r="L51" i="5"/>
  <c r="K51" i="5"/>
  <c r="J51" i="5"/>
  <c r="I51" i="5"/>
  <c r="H51" i="5"/>
  <c r="L30" i="5"/>
  <c r="K30" i="5"/>
  <c r="J30" i="5"/>
  <c r="I30" i="5"/>
  <c r="H30" i="5"/>
  <c r="L40" i="5"/>
  <c r="K40" i="5"/>
  <c r="J40" i="5"/>
  <c r="I40" i="5"/>
  <c r="H40" i="5"/>
  <c r="J30" i="25"/>
  <c r="H19" i="25"/>
  <c r="J18" i="25"/>
  <c r="H55" i="5" l="1"/>
  <c r="K57" i="1" l="1"/>
  <c r="J57" i="1"/>
  <c r="I57" i="1"/>
  <c r="H57" i="1"/>
  <c r="L43" i="1" l="1"/>
  <c r="L50" i="1"/>
  <c r="L57" i="1"/>
  <c r="K43" i="1" l="1"/>
  <c r="J43" i="1"/>
  <c r="I43" i="1"/>
  <c r="H43" i="1"/>
  <c r="J60" i="29" l="1"/>
  <c r="H60" i="29"/>
  <c r="I60" i="29"/>
  <c r="J45" i="30"/>
  <c r="I45" i="30"/>
  <c r="H45" i="30"/>
  <c r="J32" i="30"/>
  <c r="I32" i="30"/>
  <c r="H32" i="30"/>
  <c r="J20" i="30"/>
  <c r="I20" i="30"/>
  <c r="H20" i="30"/>
  <c r="J45" i="29"/>
  <c r="I45" i="29"/>
  <c r="H45" i="29"/>
  <c r="J32" i="29"/>
  <c r="I32" i="29"/>
  <c r="H32" i="29"/>
  <c r="H33" i="29" s="1"/>
  <c r="J20" i="29"/>
  <c r="I20" i="29"/>
  <c r="H20" i="29"/>
  <c r="J40" i="28"/>
  <c r="I40" i="28"/>
  <c r="H40" i="28"/>
  <c r="J24" i="28"/>
  <c r="I24" i="28"/>
  <c r="H24" i="28"/>
  <c r="H25" i="28" s="1"/>
  <c r="J40" i="27"/>
  <c r="I40" i="27"/>
  <c r="H40" i="27"/>
  <c r="H25" i="27"/>
  <c r="J24" i="27"/>
  <c r="I24" i="27"/>
  <c r="H24" i="27"/>
  <c r="J47" i="25"/>
  <c r="J41" i="25"/>
  <c r="J57" i="24"/>
  <c r="I57" i="24"/>
  <c r="H57" i="24"/>
  <c r="J45" i="24"/>
  <c r="I45" i="24"/>
  <c r="H45" i="24"/>
  <c r="J32" i="24"/>
  <c r="I32" i="24"/>
  <c r="H32" i="24"/>
  <c r="J20" i="24"/>
  <c r="I20" i="24"/>
  <c r="H20" i="24"/>
  <c r="H21" i="24" s="1"/>
  <c r="J57" i="19"/>
  <c r="I57" i="19"/>
  <c r="H57" i="19"/>
  <c r="H58" i="19" s="1"/>
  <c r="J45" i="19"/>
  <c r="I45" i="19"/>
  <c r="H45" i="19"/>
  <c r="J32" i="19"/>
  <c r="I32" i="19"/>
  <c r="H32" i="19"/>
  <c r="J20" i="19"/>
  <c r="I20" i="19"/>
  <c r="H20" i="19"/>
  <c r="H21" i="19" s="1"/>
  <c r="H33" i="19" l="1"/>
  <c r="H21" i="29"/>
  <c r="H33" i="30"/>
  <c r="H48" i="25"/>
  <c r="H46" i="29"/>
  <c r="H61" i="29"/>
  <c r="M5" i="29" s="1"/>
  <c r="H41" i="28"/>
  <c r="M5" i="28" s="1"/>
  <c r="H41" i="27"/>
  <c r="M5" i="27" s="1"/>
  <c r="H46" i="24"/>
  <c r="H33" i="24"/>
  <c r="M5" i="24" s="1"/>
  <c r="H58" i="24"/>
  <c r="H46" i="19"/>
  <c r="H46" i="30"/>
  <c r="H21" i="30"/>
  <c r="M5" i="30" s="1"/>
  <c r="M5" i="19"/>
  <c r="K30" i="6"/>
  <c r="J30" i="6"/>
  <c r="K33" i="6"/>
  <c r="J33" i="6"/>
  <c r="K21" i="6"/>
  <c r="J21" i="6"/>
  <c r="K15" i="5"/>
  <c r="J15" i="5"/>
  <c r="K68" i="1"/>
  <c r="J68" i="1"/>
  <c r="K65" i="1"/>
  <c r="J65" i="1"/>
  <c r="K24" i="1"/>
  <c r="J24" i="1"/>
  <c r="K50" i="1"/>
  <c r="J50" i="1"/>
  <c r="K18" i="1"/>
  <c r="J18" i="1"/>
  <c r="K12" i="1"/>
  <c r="J12" i="1"/>
  <c r="J16" i="5" l="1"/>
  <c r="M5" i="25"/>
  <c r="M5" i="22"/>
  <c r="J32" i="1"/>
  <c r="J31" i="6"/>
  <c r="J14" i="6"/>
  <c r="J58" i="1"/>
  <c r="J34" i="6"/>
  <c r="J19" i="1"/>
  <c r="J51" i="1"/>
  <c r="J25" i="1"/>
  <c r="J22" i="6"/>
  <c r="J13" i="1"/>
  <c r="J38" i="1" l="1"/>
  <c r="J44" i="1" s="1"/>
  <c r="O5" i="6"/>
  <c r="J66" i="1"/>
  <c r="J69" i="1"/>
  <c r="O4" i="1" l="1"/>
  <c r="L33" i="6" l="1"/>
  <c r="I33" i="6"/>
  <c r="H33" i="6"/>
  <c r="L30" i="6"/>
  <c r="I30" i="6"/>
  <c r="H30" i="6"/>
  <c r="L21" i="6"/>
  <c r="I21" i="6"/>
  <c r="H21" i="6"/>
  <c r="H14" i="6" l="1"/>
  <c r="H22" i="6"/>
  <c r="H31" i="6"/>
  <c r="H34" i="6"/>
  <c r="L68" i="1"/>
  <c r="I68" i="1"/>
  <c r="H68" i="1"/>
  <c r="L65" i="1"/>
  <c r="I65" i="1"/>
  <c r="H65" i="1"/>
  <c r="N5" i="6" l="1"/>
  <c r="H69" i="1"/>
  <c r="I50" i="1"/>
  <c r="H50" i="1"/>
  <c r="H51" i="1" l="1"/>
  <c r="H32" i="1" l="1"/>
  <c r="H44" i="1"/>
  <c r="N4" i="1" s="1"/>
  <c r="L24" i="1" l="1"/>
  <c r="I24" i="1"/>
  <c r="H24" i="1"/>
  <c r="L18" i="1"/>
  <c r="I18" i="1"/>
  <c r="H18" i="1"/>
  <c r="L12" i="1"/>
  <c r="I12" i="1"/>
  <c r="H12" i="1"/>
  <c r="H25" i="1" l="1"/>
  <c r="H38" i="1" s="1"/>
  <c r="H19" i="1"/>
  <c r="H13" i="1"/>
  <c r="H58" i="1"/>
  <c r="H66" i="1" l="1"/>
  <c r="L15" i="5"/>
  <c r="H15" i="5"/>
  <c r="I15" i="5"/>
  <c r="H16" i="5" l="1"/>
  <c r="H41" i="5" l="1"/>
  <c r="J41" i="5"/>
  <c r="H31" i="5"/>
  <c r="H52" i="5" s="1"/>
  <c r="J31" i="5"/>
  <c r="J52" i="5" s="1"/>
  <c r="J55" i="5" l="1"/>
  <c r="H24" i="5"/>
  <c r="J24" i="5"/>
  <c r="O5" i="5" l="1"/>
  <c r="N5" i="5"/>
</calcChain>
</file>

<file path=xl/sharedStrings.xml><?xml version="1.0" encoding="utf-8"?>
<sst xmlns="http://schemas.openxmlformats.org/spreadsheetml/2006/main" count="1645" uniqueCount="246">
  <si>
    <t>E</t>
  </si>
  <si>
    <t>Gy</t>
  </si>
  <si>
    <t>K</t>
  </si>
  <si>
    <t>A</t>
  </si>
  <si>
    <t>C</t>
  </si>
  <si>
    <t>G</t>
  </si>
  <si>
    <t xml:space="preserve">Szakfelelős: 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</si>
  <si>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</si>
  <si>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</si>
  <si>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</si>
  <si>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</si>
  <si>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</si>
  <si>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</si>
  <si>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</si>
  <si>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</si>
  <si>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</si>
  <si>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</si>
  <si>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</si>
  <si>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</si>
  <si>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</si>
  <si>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</si>
  <si>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Osztatlan tanárképzési szak:</t>
  </si>
  <si>
    <t>Képzési idő:</t>
  </si>
  <si>
    <t>Teljesítendő kreditek:</t>
  </si>
  <si>
    <t>Megszerezhető szakképzettség:</t>
  </si>
  <si>
    <t>10 félév</t>
  </si>
  <si>
    <t>Heti óraszám nappali tagozaton</t>
  </si>
  <si>
    <t>Féléves óraszám levelezős képzésben</t>
  </si>
  <si>
    <t>Tanulmányi idő:</t>
  </si>
  <si>
    <t>2 félév</t>
  </si>
  <si>
    <t>4 félév</t>
  </si>
  <si>
    <t xml:space="preserve">Képzési idő: </t>
  </si>
  <si>
    <t>Elismerés után teljesítendő kreditek:</t>
  </si>
  <si>
    <t>Szakmai főiskolai oklevél, szakmai BSc alapképzési végzettség és szakképzettség birtokában szakmai tanár</t>
  </si>
  <si>
    <t>okleveles ...................... szakos tanár</t>
  </si>
  <si>
    <t>2022 szeptemberétől</t>
  </si>
  <si>
    <t>Diplomamunka</t>
  </si>
  <si>
    <t>Thesis</t>
  </si>
  <si>
    <t xml:space="preserve">Komplex szakterületi zárószigorlat </t>
  </si>
  <si>
    <t>S</t>
  </si>
  <si>
    <t>Nappali</t>
  </si>
  <si>
    <t>Levelező</t>
  </si>
  <si>
    <t>6 félév</t>
  </si>
  <si>
    <t>Alapfokozat és szakképzettség birtokában 2 szakos osztatlan tanári szakképzettség megszerzése kreditbeszámítással (minorral)</t>
  </si>
  <si>
    <t>Alapfokozat és szakképzettség birtokában 2 szakos osztatlan tanári szakképzettség megszerzése kreditbeszámítással</t>
  </si>
  <si>
    <t xml:space="preserve">Meghatározott alapképzési szakon szerzett oklevél birtokában egyszakos tanári szakképzettség megszerzése </t>
  </si>
  <si>
    <t>Főiskolai, egyetemi szintű vagy mesterfokozatú végzettség és tanári szakképzettség birtokában újabb tanári szakképzettség megszerzése egy szakon</t>
  </si>
  <si>
    <r>
      <t xml:space="preserve">Természettudomány-környzettan szakos tanári szakképzettség birtokában újabb tanári szakképzettség megszerzésére irányuló </t>
    </r>
    <r>
      <rPr>
        <b/>
        <sz val="11"/>
        <color rgb="FFFF0000"/>
        <rFont val="Arial"/>
        <family val="2"/>
      </rPr>
      <t>biológiatanár, fizikatanár, kémiatanár, földrajztanár</t>
    </r>
    <r>
      <rPr>
        <sz val="11"/>
        <color theme="1"/>
        <rFont val="Arial"/>
        <family val="2"/>
        <charset val="238"/>
      </rPr>
      <t xml:space="preserve"> szakos képzés</t>
    </r>
  </si>
  <si>
    <t>Tanító szakképzettség birtokában tanári szakképzettség megszerzése egy szakon</t>
  </si>
  <si>
    <t>Nem tanári mesterképzési szakkal vagy osztatlan szakkal párhuzamosan és mesterfokozatot követő képzésben</t>
  </si>
  <si>
    <t>Főiskolai szintű tanári szakképzettség birtokában, ugyanazon a szakterületen, mesteroklevél megszerzése egy szakon</t>
  </si>
  <si>
    <t>Szaktanár szakon szerezhető  újabb, mesterfokozatú tanári szakképzettség</t>
  </si>
  <si>
    <t>okleveles ...................... tanár</t>
  </si>
  <si>
    <t>3 félév</t>
  </si>
  <si>
    <t>Optional course unit</t>
  </si>
  <si>
    <t>Complex professional comprehensive exam</t>
  </si>
  <si>
    <t>Szakmódszertani zárószigorlat</t>
  </si>
  <si>
    <t>Rxx4000</t>
  </si>
  <si>
    <t>Rxx7000</t>
  </si>
  <si>
    <t>Comprehensive exam in methodology</t>
  </si>
  <si>
    <t xml:space="preserve"> </t>
  </si>
  <si>
    <t>Rxx4010</t>
  </si>
  <si>
    <t>Emelt szintű érettségi követelményei 1.</t>
  </si>
  <si>
    <t>Rxx4020</t>
  </si>
  <si>
    <t>Emelt szintű érettségi követelményei 2.</t>
  </si>
  <si>
    <t>The requirements of GCSE, A level 1. </t>
  </si>
  <si>
    <t>The requirements of GCSE, A level 2.</t>
  </si>
  <si>
    <t>Idegen nyelven választható tantárgyak</t>
  </si>
  <si>
    <t xml:space="preserve">Lukács Béla </t>
  </si>
  <si>
    <t>Somfalvi Zita</t>
  </si>
  <si>
    <t>Bevezetés a nyelvtudományba</t>
  </si>
  <si>
    <t>Introduction to Linguistics</t>
  </si>
  <si>
    <t>Lukács Béla</t>
  </si>
  <si>
    <t>Bevezetés az irodalomtudományba</t>
  </si>
  <si>
    <t>Introduction to Literature</t>
  </si>
  <si>
    <t>Bevezetés a brit kultúrába</t>
  </si>
  <si>
    <t xml:space="preserve">Introduction to British Culture </t>
  </si>
  <si>
    <t xml:space="preserve">Bevezetés az amerikai kultúrába </t>
  </si>
  <si>
    <t xml:space="preserve">Introduction to American Culture </t>
  </si>
  <si>
    <t>Dr. Dömötör Ildikó</t>
  </si>
  <si>
    <t>Dr. Tukacs Tamás</t>
  </si>
  <si>
    <t>Dr. Ajtay-Horváth Magda</t>
  </si>
  <si>
    <t xml:space="preserve">Somfalvi Zita </t>
  </si>
  <si>
    <t xml:space="preserve">Kollaborációs tanulási környezet </t>
  </si>
  <si>
    <t>Collaborative Learning Environment</t>
  </si>
  <si>
    <t>A Brit-szigetek története</t>
  </si>
  <si>
    <t xml:space="preserve">The History of the British Isles </t>
  </si>
  <si>
    <t xml:space="preserve">Az Amerikai Egyesült Államok története </t>
  </si>
  <si>
    <t xml:space="preserve">The History of the United States </t>
  </si>
  <si>
    <t xml:space="preserve">Syntax </t>
  </si>
  <si>
    <t xml:space="preserve">Dr. Ajtay-Horváth Magda </t>
  </si>
  <si>
    <t xml:space="preserve">Prezentációs gyakorlatok </t>
  </si>
  <si>
    <t xml:space="preserve">Presentation Skills </t>
  </si>
  <si>
    <t>Szakdolgozatíró szeminárium</t>
  </si>
  <si>
    <t xml:space="preserve">Thesis Writing Seminar </t>
  </si>
  <si>
    <t>Angol nyelvtörténet</t>
  </si>
  <si>
    <t>The History of English</t>
  </si>
  <si>
    <t>Ausztrál országismeret</t>
  </si>
  <si>
    <t>Australian Civilisation</t>
  </si>
  <si>
    <t>Szociolingvisztika és dialektológia</t>
  </si>
  <si>
    <t>OAN8004</t>
  </si>
  <si>
    <t>OAN4000</t>
  </si>
  <si>
    <t>OAN7000</t>
  </si>
  <si>
    <t xml:space="preserve">Nyelvi alapvizsga </t>
  </si>
  <si>
    <t>Filter Examination</t>
  </si>
  <si>
    <t>OAN8001</t>
  </si>
  <si>
    <t>OAN8002</t>
  </si>
  <si>
    <t>OAN8003</t>
  </si>
  <si>
    <t xml:space="preserve">Sociolinguistics and Dialectology </t>
  </si>
  <si>
    <t>OAN7701</t>
  </si>
  <si>
    <t>OAN7702</t>
  </si>
  <si>
    <t>OAN7703</t>
  </si>
  <si>
    <t>OAN1101</t>
  </si>
  <si>
    <t>OAN1102</t>
  </si>
  <si>
    <t>OAN1103</t>
  </si>
  <si>
    <t>OAN1202</t>
  </si>
  <si>
    <t>OAN1204</t>
  </si>
  <si>
    <t>OAN1207</t>
  </si>
  <si>
    <t>OAN1108</t>
  </si>
  <si>
    <t>OAN1109</t>
  </si>
  <si>
    <t>OAN1110</t>
  </si>
  <si>
    <t>OAN1111</t>
  </si>
  <si>
    <t>OAN1212</t>
  </si>
  <si>
    <t>OAN1213</t>
  </si>
  <si>
    <t>OAN1214</t>
  </si>
  <si>
    <t>OAN1116</t>
  </si>
  <si>
    <t>angol nyelv és kultúra tanára</t>
  </si>
  <si>
    <t>okleveles angol nyelv és kultúra tanára</t>
  </si>
  <si>
    <t>OAN1101 OAN1102 OAN1103</t>
  </si>
  <si>
    <t>AI</t>
  </si>
  <si>
    <t>B</t>
  </si>
  <si>
    <t>NYI</t>
  </si>
  <si>
    <t>Szakmódszertan 1.</t>
  </si>
  <si>
    <t>Methodology 1.</t>
  </si>
  <si>
    <t xml:space="preserve">Szakmódszertan 2. </t>
  </si>
  <si>
    <t>Methodology 2.</t>
  </si>
  <si>
    <t>Szakmódszertan 3.</t>
  </si>
  <si>
    <t xml:space="preserve">Methodology 3. </t>
  </si>
  <si>
    <t>Preparation of Thesis Writing 1.</t>
  </si>
  <si>
    <t>Diplomamunka - előkészítés 1.</t>
  </si>
  <si>
    <t>Diplomamunka - előkészítés 2.</t>
  </si>
  <si>
    <t>Preparation of Thesis Writing 2.</t>
  </si>
  <si>
    <t>Diplomamunka - előkészítés 3.</t>
  </si>
  <si>
    <t>Preparation of Thesis Writing 3.</t>
  </si>
  <si>
    <t>Fordítási gyakorlat és gyakorlati nyelvtan 1.</t>
  </si>
  <si>
    <t>Translation Practice and Practical Grammar 1.</t>
  </si>
  <si>
    <t>Egyéni különbségek és életkori sajátosságok a nyelvtanulásban</t>
  </si>
  <si>
    <t>Individual Differences and Age-Specific Characteristicsin Language Learning</t>
  </si>
  <si>
    <t>Fordítási gyakorlat és gyakorlati nyelvtan 2.</t>
  </si>
  <si>
    <t>Translation Practice and Practical Grammar 2.</t>
  </si>
  <si>
    <t>OAN1205</t>
  </si>
  <si>
    <t>OAN1206</t>
  </si>
  <si>
    <t xml:space="preserve">Methodology 1. </t>
  </si>
  <si>
    <t xml:space="preserve">Szakmódszertan 1. </t>
  </si>
  <si>
    <t>Szakmódszertan 2.</t>
  </si>
  <si>
    <t xml:space="preserve">Methodology 2. </t>
  </si>
  <si>
    <t>Methodology 3.</t>
  </si>
  <si>
    <t xml:space="preserve">Szakmódszertan 2.  </t>
  </si>
  <si>
    <t>OAN4001</t>
  </si>
  <si>
    <t>OAN2001</t>
  </si>
  <si>
    <t>OAN2003</t>
  </si>
  <si>
    <t xml:space="preserve">Az amerikai irodalom fő korszakai  </t>
  </si>
  <si>
    <t xml:space="preserve">The Main Periods of American Literature </t>
  </si>
  <si>
    <t xml:space="preserve">A brit irodalom fő korszakai </t>
  </si>
  <si>
    <t xml:space="preserve">The Main Periods of British Literature </t>
  </si>
  <si>
    <t>BAN1210</t>
  </si>
  <si>
    <t>OAN2002</t>
  </si>
  <si>
    <t xml:space="preserve">Kortárs brit és amerikai irodalom és társadalom </t>
  </si>
  <si>
    <t xml:space="preserve">Contemporary British and American Literature and Society </t>
  </si>
  <si>
    <t>BAN1106</t>
  </si>
  <si>
    <t>BAN1111</t>
  </si>
  <si>
    <t>BAN2101</t>
  </si>
  <si>
    <t>BAN2113</t>
  </si>
  <si>
    <t>BAN1107</t>
  </si>
  <si>
    <t>BAN1212</t>
  </si>
  <si>
    <t>BAN1215</t>
  </si>
  <si>
    <t>Integrált nyelvi készségek</t>
  </si>
  <si>
    <t>Integrated Language Skills</t>
  </si>
  <si>
    <t>Fonetika és fonológia</t>
  </si>
  <si>
    <t>Phonetics and Phonology</t>
  </si>
  <si>
    <t>OAN1201</t>
  </si>
  <si>
    <t>OAN1203</t>
  </si>
  <si>
    <t>Morfológia</t>
  </si>
  <si>
    <t>Morphology</t>
  </si>
  <si>
    <t xml:space="preserve">Szintaxis </t>
  </si>
  <si>
    <t xml:space="preserve">Mikrotanítási gyakorlatok </t>
  </si>
  <si>
    <t>Micro Teaching Practice</t>
  </si>
  <si>
    <t xml:space="preserve">A nyelvtudás mérése és értékelése </t>
  </si>
  <si>
    <t xml:space="preserve">The Assessment of Language Performance  </t>
  </si>
  <si>
    <t>Pragmatika</t>
  </si>
  <si>
    <t xml:space="preserve">Pragmatics </t>
  </si>
  <si>
    <t>OAN1104</t>
  </si>
  <si>
    <t>OAN1105</t>
  </si>
  <si>
    <t>OAN1106</t>
  </si>
  <si>
    <t>OAN1107</t>
  </si>
  <si>
    <t>OAN1112</t>
  </si>
  <si>
    <t>OAN1113</t>
  </si>
  <si>
    <t>OAN1114</t>
  </si>
  <si>
    <t>OAN1115</t>
  </si>
  <si>
    <t>OAN1208</t>
  </si>
  <si>
    <t>OAN1209</t>
  </si>
  <si>
    <t>OAN1210</t>
  </si>
  <si>
    <t>OAN1211</t>
  </si>
  <si>
    <t>BAN1112</t>
  </si>
  <si>
    <t>BAN1101</t>
  </si>
  <si>
    <t xml:space="preserve">Produktív nyelvi készségek 1. </t>
  </si>
  <si>
    <t xml:space="preserve">Productive Language Skills 1. </t>
  </si>
  <si>
    <t xml:space="preserve">Lukács Béla  </t>
  </si>
  <si>
    <t xml:space="preserve">Receptív nyelvi készségek 1. </t>
  </si>
  <si>
    <t xml:space="preserve">Receptive Language Skills 1. </t>
  </si>
  <si>
    <t xml:space="preserve">Produktív nyelvi készségek 2 </t>
  </si>
  <si>
    <t xml:space="preserve">Productive Language Skills 2. </t>
  </si>
  <si>
    <t xml:space="preserve">Receptív nyelvi készségek 2. </t>
  </si>
  <si>
    <t xml:space="preserve">Receptive Language Skills 2. </t>
  </si>
  <si>
    <t>Kognitív szemlélet a nyelvészetben és a nyelvi tudatosság</t>
  </si>
  <si>
    <t>Cognitive Approaches in Linguistics and Language Awareness</t>
  </si>
  <si>
    <t>Tantárgy típusa</t>
  </si>
  <si>
    <t>Kiss Sándor</t>
  </si>
  <si>
    <t>Vesszős Balázs</t>
  </si>
  <si>
    <t>okleveles angol nyelv és kultúra szakos tanár</t>
  </si>
  <si>
    <t>2023 szeptemberétől</t>
  </si>
  <si>
    <t>OAN8011</t>
  </si>
  <si>
    <r>
      <t xml:space="preserve"> </t>
    </r>
    <r>
      <rPr>
        <sz val="10"/>
        <color rgb="FFFF0000"/>
        <rFont val="Arial"/>
        <family val="2"/>
        <charset val="238"/>
      </rPr>
      <t>Kiss Sándor</t>
    </r>
  </si>
  <si>
    <t>OAN8012</t>
  </si>
  <si>
    <t>Kollaborációs tanulási környezet</t>
  </si>
  <si>
    <t>BAN1311</t>
  </si>
  <si>
    <t xml:space="preserve">Dr. Szőke Dávid </t>
  </si>
  <si>
    <t>Dr. Szőke Dávid</t>
  </si>
  <si>
    <t>BAN1115</t>
  </si>
  <si>
    <t>BAN1214</t>
  </si>
  <si>
    <t>Dr.Szőke Dávid</t>
  </si>
  <si>
    <t>BAN1307</t>
  </si>
  <si>
    <t>BAN1110</t>
  </si>
  <si>
    <t>BAN1211</t>
  </si>
  <si>
    <t>BAN1213</t>
  </si>
  <si>
    <t>BAN121</t>
  </si>
  <si>
    <t>BAN1114</t>
  </si>
  <si>
    <t>BAN1308</t>
  </si>
  <si>
    <t>BAN1408</t>
  </si>
  <si>
    <t>BAN1216</t>
  </si>
  <si>
    <t>BAN1407</t>
  </si>
  <si>
    <t>BAN1411</t>
  </si>
  <si>
    <t>BAN1610</t>
  </si>
  <si>
    <t>BAN1508</t>
  </si>
  <si>
    <t>BAN1511</t>
  </si>
  <si>
    <t>BAN1507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</si>
</sst>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</font>
    <font>
      <sz val="11"/>
      <color rgb="FF000000"/>
      <name val="Arial"/>
      <family val="2"/>
      <charset val="238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  <charset val="238"/>
    </font>
    <font>
      <sz val="11"/>
      <color rgb="FFFFFF00"/>
      <name val="Arial"/>
      <family val="2"/>
      <charset val="238"/>
    </font>
    <font>
      <sz val="11"/>
      <name val="Arial"/>
      <family val="2"/>
    </font>
    <font>
      <sz val="10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indexed="9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366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" fontId="6" fillId="4" borderId="5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7" borderId="0" xfId="0" applyFont="1" applyFill="1" applyAlignment="1">
      <alignment vertical="center"/>
    </xf>
    <xf numFmtId="1" fontId="1" fillId="7" borderId="0" xfId="0" applyNumberFormat="1" applyFont="1" applyFill="1" applyAlignment="1">
      <alignment horizontal="center" vertical="center"/>
    </xf>
    <xf numFmtId="1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2" fillId="6" borderId="0" xfId="0" applyFont="1" applyFill="1"/>
    <xf numFmtId="1" fontId="13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1" fontId="5" fillId="7" borderId="0" xfId="0" applyNumberFormat="1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left" vertical="top" wrapText="1"/>
    </xf>
    <xf numFmtId="1" fontId="5" fillId="0" borderId="0" xfId="0" applyNumberFormat="1" applyFont="1" applyFill="1" applyAlignment="1">
      <alignment horizontal="center" vertical="center"/>
    </xf>
    <xf numFmtId="0" fontId="17" fillId="3" borderId="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6" fillId="9" borderId="0" xfId="0" applyFont="1" applyFill="1" applyAlignment="1">
      <alignment horizontal="left" vertical="top"/>
    </xf>
    <xf numFmtId="0" fontId="9" fillId="9" borderId="0" xfId="0" applyFont="1" applyFill="1" applyAlignment="1">
      <alignment vertical="center"/>
    </xf>
    <xf numFmtId="0" fontId="1" fillId="9" borderId="0" xfId="0" applyFont="1" applyFill="1" applyAlignment="1">
      <alignment vertical="center"/>
    </xf>
    <xf numFmtId="1" fontId="1" fillId="9" borderId="0" xfId="0" applyNumberFormat="1" applyFont="1" applyFill="1" applyAlignment="1">
      <alignment horizontal="center" vertical="center"/>
    </xf>
    <xf numFmtId="1" fontId="5" fillId="9" borderId="0" xfId="0" applyNumberFormat="1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4" fillId="9" borderId="0" xfId="0" applyFont="1" applyFill="1" applyAlignment="1">
      <alignment horizontal="right" vertical="center"/>
    </xf>
    <xf numFmtId="1" fontId="2" fillId="0" borderId="0" xfId="0" applyNumberFormat="1" applyFont="1" applyFill="1" applyAlignment="1">
      <alignment vertical="center"/>
    </xf>
    <xf numFmtId="0" fontId="0" fillId="0" borderId="0" xfId="0" applyFill="1"/>
    <xf numFmtId="0" fontId="9" fillId="9" borderId="1" xfId="0" applyFont="1" applyFill="1" applyBorder="1" applyAlignment="1">
      <alignment vertical="center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7" fillId="3" borderId="0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center" wrapText="1"/>
    </xf>
    <xf numFmtId="0" fontId="20" fillId="0" borderId="0" xfId="0" applyFont="1"/>
    <xf numFmtId="0" fontId="20" fillId="3" borderId="0" xfId="0" applyFont="1" applyFill="1"/>
    <xf numFmtId="0" fontId="21" fillId="3" borderId="0" xfId="0" applyFont="1" applyFill="1"/>
    <xf numFmtId="0" fontId="21" fillId="0" borderId="0" xfId="0" applyFont="1"/>
    <xf numFmtId="0" fontId="22" fillId="2" borderId="1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22" fillId="3" borderId="0" xfId="0" applyFont="1" applyFill="1" applyAlignment="1">
      <alignment vertical="center"/>
    </xf>
    <xf numFmtId="1" fontId="9" fillId="3" borderId="11" xfId="0" applyNumberFormat="1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21" fillId="3" borderId="1" xfId="0" applyFont="1" applyFill="1" applyBorder="1" applyAlignment="1">
      <alignment vertical="center" wrapText="1"/>
    </xf>
    <xf numFmtId="1" fontId="23" fillId="0" borderId="0" xfId="0" applyNumberFormat="1" applyFont="1" applyAlignment="1">
      <alignment vertical="center"/>
    </xf>
    <xf numFmtId="1" fontId="2" fillId="10" borderId="20" xfId="0" applyNumberFormat="1" applyFont="1" applyFill="1" applyBorder="1" applyAlignment="1">
      <alignment vertical="center"/>
    </xf>
    <xf numFmtId="0" fontId="2" fillId="10" borderId="20" xfId="0" applyFont="1" applyFill="1" applyBorder="1" applyAlignment="1">
      <alignment vertical="center"/>
    </xf>
    <xf numFmtId="0" fontId="2" fillId="10" borderId="20" xfId="0" applyFont="1" applyFill="1" applyBorder="1" applyAlignment="1">
      <alignment vertical="center" wrapText="1"/>
    </xf>
    <xf numFmtId="1" fontId="2" fillId="10" borderId="20" xfId="0" applyNumberFormat="1" applyFont="1" applyFill="1" applyBorder="1" applyAlignment="1">
      <alignment horizontal="center" vertical="center"/>
    </xf>
    <xf numFmtId="1" fontId="5" fillId="10" borderId="20" xfId="0" applyNumberFormat="1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/>
    </xf>
    <xf numFmtId="1" fontId="9" fillId="11" borderId="1" xfId="0" applyNumberFormat="1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1" fontId="24" fillId="3" borderId="1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1" fontId="2" fillId="0" borderId="24" xfId="0" applyNumberFormat="1" applyFont="1" applyBorder="1" applyAlignment="1">
      <alignment vertical="center"/>
    </xf>
    <xf numFmtId="1" fontId="2" fillId="0" borderId="25" xfId="0" applyNumberFormat="1" applyFont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1" fontId="2" fillId="0" borderId="26" xfId="0" applyNumberFormat="1" applyFont="1" applyBorder="1" applyAlignment="1">
      <alignment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1" fontId="2" fillId="3" borderId="0" xfId="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1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1" fontId="2" fillId="3" borderId="0" xfId="0" applyNumberFormat="1" applyFont="1" applyFill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" fontId="2" fillId="2" borderId="4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1" fontId="5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vertical="center" wrapText="1"/>
    </xf>
    <xf numFmtId="0" fontId="2" fillId="12" borderId="0" xfId="0" applyFont="1" applyFill="1" applyBorder="1" applyAlignment="1">
      <alignment vertical="center" wrapText="1"/>
    </xf>
    <xf numFmtId="0" fontId="2" fillId="12" borderId="0" xfId="0" applyFont="1" applyFill="1" applyAlignment="1">
      <alignment vertical="center"/>
    </xf>
    <xf numFmtId="0" fontId="2" fillId="12" borderId="0" xfId="0" applyFont="1" applyFill="1" applyBorder="1" applyAlignment="1">
      <alignment horizontal="center" vertical="center"/>
    </xf>
    <xf numFmtId="1" fontId="2" fillId="8" borderId="4" xfId="0" applyNumberFormat="1" applyFont="1" applyFill="1" applyBorder="1" applyAlignment="1">
      <alignment vertical="center" wrapText="1"/>
    </xf>
    <xf numFmtId="0" fontId="2" fillId="8" borderId="0" xfId="0" applyFont="1" applyFill="1" applyBorder="1" applyAlignment="1">
      <alignment vertical="center" wrapText="1"/>
    </xf>
    <xf numFmtId="1" fontId="5" fillId="8" borderId="0" xfId="0" applyNumberFormat="1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/>
    </xf>
    <xf numFmtId="1" fontId="2" fillId="8" borderId="0" xfId="0" applyNumberFormat="1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 wrapText="1"/>
    </xf>
    <xf numFmtId="1" fontId="2" fillId="3" borderId="0" xfId="0" applyNumberFormat="1" applyFont="1" applyFill="1" applyBorder="1" applyAlignment="1">
      <alignment horizontal="center" vertical="center" wrapText="1"/>
    </xf>
    <xf numFmtId="1" fontId="5" fillId="3" borderId="0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1" fontId="5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1" fontId="5" fillId="8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vertical="center" wrapText="1"/>
    </xf>
    <xf numFmtId="1" fontId="2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vertical="center"/>
    </xf>
    <xf numFmtId="1" fontId="2" fillId="13" borderId="1" xfId="0" applyNumberFormat="1" applyFont="1" applyFill="1" applyBorder="1" applyAlignment="1">
      <alignment vertical="center" wrapText="1"/>
    </xf>
    <xf numFmtId="0" fontId="2" fillId="13" borderId="1" xfId="0" applyFont="1" applyFill="1" applyBorder="1" applyAlignment="1">
      <alignment vertical="center" wrapText="1"/>
    </xf>
    <xf numFmtId="1" fontId="2" fillId="0" borderId="28" xfId="0" applyNumberFormat="1" applyFont="1" applyFill="1" applyBorder="1" applyAlignment="1">
      <alignment vertical="center" wrapText="1"/>
    </xf>
    <xf numFmtId="0" fontId="2" fillId="0" borderId="29" xfId="0" applyFont="1" applyFill="1" applyBorder="1" applyAlignment="1">
      <alignment vertical="center" wrapText="1"/>
    </xf>
    <xf numFmtId="0" fontId="2" fillId="0" borderId="29" xfId="0" applyFont="1" applyFill="1" applyBorder="1" applyAlignment="1">
      <alignment horizontal="center" vertical="center" wrapText="1"/>
    </xf>
    <xf numFmtId="1" fontId="2" fillId="0" borderId="29" xfId="0" applyNumberFormat="1" applyFont="1" applyFill="1" applyBorder="1" applyAlignment="1">
      <alignment horizontal="center" vertical="center" wrapText="1"/>
    </xf>
    <xf numFmtId="1" fontId="5" fillId="0" borderId="29" xfId="0" applyNumberFormat="1" applyFont="1" applyFill="1" applyBorder="1" applyAlignment="1">
      <alignment horizontal="center" vertical="center" wrapText="1"/>
    </xf>
    <xf numFmtId="1" fontId="2" fillId="0" borderId="30" xfId="0" applyNumberFormat="1" applyFont="1" applyFill="1" applyBorder="1" applyAlignment="1">
      <alignment vertical="center" wrapText="1"/>
    </xf>
    <xf numFmtId="0" fontId="2" fillId="0" borderId="31" xfId="0" applyFont="1" applyFill="1" applyBorder="1" applyAlignment="1">
      <alignment vertical="center" wrapText="1"/>
    </xf>
    <xf numFmtId="1" fontId="2" fillId="0" borderId="31" xfId="0" applyNumberFormat="1" applyFont="1" applyFill="1" applyBorder="1" applyAlignment="1">
      <alignment horizontal="center" vertical="center" wrapText="1"/>
    </xf>
    <xf numFmtId="1" fontId="5" fillId="0" borderId="31" xfId="0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1" fontId="2" fillId="3" borderId="28" xfId="0" applyNumberFormat="1" applyFont="1" applyFill="1" applyBorder="1" applyAlignment="1">
      <alignment vertical="center" wrapText="1"/>
    </xf>
    <xf numFmtId="0" fontId="2" fillId="3" borderId="29" xfId="0" applyFont="1" applyFill="1" applyBorder="1" applyAlignment="1">
      <alignment vertical="center" wrapText="1"/>
    </xf>
    <xf numFmtId="0" fontId="2" fillId="3" borderId="29" xfId="0" applyFont="1" applyFill="1" applyBorder="1" applyAlignment="1">
      <alignment horizontal="center" vertical="center" wrapText="1"/>
    </xf>
    <xf numFmtId="1" fontId="2" fillId="3" borderId="29" xfId="0" applyNumberFormat="1" applyFont="1" applyFill="1" applyBorder="1" applyAlignment="1">
      <alignment horizontal="center" vertical="center" wrapText="1"/>
    </xf>
    <xf numFmtId="1" fontId="5" fillId="3" borderId="29" xfId="0" applyNumberFormat="1" applyFont="1" applyFill="1" applyBorder="1" applyAlignment="1">
      <alignment horizontal="center" vertical="center" wrapText="1"/>
    </xf>
    <xf numFmtId="1" fontId="2" fillId="3" borderId="30" xfId="0" applyNumberFormat="1" applyFont="1" applyFill="1" applyBorder="1" applyAlignment="1">
      <alignment vertical="center" wrapText="1"/>
    </xf>
    <xf numFmtId="0" fontId="2" fillId="3" borderId="31" xfId="0" applyFont="1" applyFill="1" applyBorder="1" applyAlignment="1">
      <alignment vertical="center" wrapText="1"/>
    </xf>
    <xf numFmtId="1" fontId="2" fillId="3" borderId="31" xfId="0" applyNumberFormat="1" applyFont="1" applyFill="1" applyBorder="1" applyAlignment="1">
      <alignment horizontal="center" vertical="center" wrapText="1"/>
    </xf>
    <xf numFmtId="1" fontId="5" fillId="3" borderId="31" xfId="0" applyNumberFormat="1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7" fillId="0" borderId="0" xfId="0" applyFont="1" applyAlignment="1">
      <alignment wrapText="1"/>
    </xf>
    <xf numFmtId="1" fontId="28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28" fillId="4" borderId="5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 wrapText="1"/>
    </xf>
    <xf numFmtId="1" fontId="29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29" fillId="4" borderId="5" xfId="0" applyNumberFormat="1" applyFont="1" applyFill="1" applyBorder="1" applyAlignment="1">
      <alignment horizontal="center" vertical="center"/>
    </xf>
    <xf numFmtId="0" fontId="30" fillId="0" borderId="17" xfId="0" applyFont="1" applyBorder="1" applyAlignment="1">
      <alignment vertical="center" wrapText="1"/>
    </xf>
    <xf numFmtId="0" fontId="30" fillId="0" borderId="18" xfId="0" applyFont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1" fontId="1" fillId="3" borderId="1" xfId="0" applyNumberFormat="1" applyFont="1" applyFill="1" applyBorder="1" applyAlignment="1">
      <alignment vertical="center" wrapText="1"/>
    </xf>
    <xf numFmtId="0" fontId="15" fillId="3" borderId="0" xfId="0" applyFont="1" applyFill="1" applyBorder="1" applyAlignment="1">
      <alignment vertical="center" wrapText="1"/>
    </xf>
    <xf numFmtId="0" fontId="31" fillId="6" borderId="0" xfId="0" applyFont="1" applyFill="1"/>
    <xf numFmtId="0" fontId="1" fillId="0" borderId="0" xfId="0" applyFont="1" applyFill="1" applyAlignment="1">
      <alignment horizontal="right" vertical="center"/>
    </xf>
    <xf numFmtId="0" fontId="2" fillId="7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" fontId="1" fillId="0" borderId="0" xfId="0" applyNumberFormat="1" applyFont="1" applyFill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12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15" fillId="0" borderId="3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" fontId="2" fillId="0" borderId="28" xfId="0" applyNumberFormat="1" applyFont="1" applyFill="1" applyBorder="1" applyAlignment="1">
      <alignment vertical="center" wrapText="1"/>
    </xf>
    <xf numFmtId="1" fontId="2" fillId="0" borderId="30" xfId="0" applyNumberFormat="1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vertical="center" wrapText="1"/>
    </xf>
    <xf numFmtId="1" fontId="2" fillId="0" borderId="4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2" fillId="0" borderId="29" xfId="0" applyFont="1" applyFill="1" applyBorder="1" applyAlignment="1">
      <alignment vertical="center" wrapText="1"/>
    </xf>
    <xf numFmtId="0" fontId="2" fillId="0" borderId="3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12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7" fillId="0" borderId="0" xfId="0" applyFont="1" applyAlignment="1">
      <alignment wrapText="1"/>
    </xf>
    <xf numFmtId="0" fontId="2" fillId="0" borderId="0" xfId="0" applyFont="1" applyFill="1" applyAlignment="1">
      <alignment vertical="center"/>
    </xf>
    <xf numFmtId="0" fontId="2" fillId="0" borderId="2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1" fontId="29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29" xfId="0" applyNumberFormat="1" applyFont="1" applyFill="1" applyBorder="1" applyAlignment="1">
      <alignment horizontal="center" vertical="center" wrapText="1"/>
    </xf>
    <xf numFmtId="1" fontId="2" fillId="0" borderId="3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1" fontId="29" fillId="4" borderId="5" xfId="0" applyNumberFormat="1" applyFont="1" applyFill="1" applyBorder="1" applyAlignment="1">
      <alignment horizontal="center" vertical="center"/>
    </xf>
    <xf numFmtId="1" fontId="5" fillId="0" borderId="29" xfId="0" applyNumberFormat="1" applyFont="1" applyFill="1" applyBorder="1" applyAlignment="1">
      <alignment horizontal="center" vertical="center" wrapText="1"/>
    </xf>
    <xf numFmtId="1" fontId="5" fillId="0" borderId="3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12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" fillId="12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" fontId="2" fillId="14" borderId="28" xfId="0" applyNumberFormat="1" applyFont="1" applyFill="1" applyBorder="1" applyAlignment="1">
      <alignment vertical="center" wrapText="1"/>
    </xf>
    <xf numFmtId="0" fontId="2" fillId="14" borderId="29" xfId="0" applyFont="1" applyFill="1" applyBorder="1" applyAlignment="1">
      <alignment vertical="center" wrapText="1"/>
    </xf>
    <xf numFmtId="0" fontId="2" fillId="14" borderId="29" xfId="0" applyFont="1" applyFill="1" applyBorder="1" applyAlignment="1">
      <alignment horizontal="center" vertical="center" wrapText="1"/>
    </xf>
    <xf numFmtId="1" fontId="2" fillId="14" borderId="29" xfId="0" applyNumberFormat="1" applyFont="1" applyFill="1" applyBorder="1" applyAlignment="1">
      <alignment horizontal="center" vertical="center" wrapText="1"/>
    </xf>
    <xf numFmtId="1" fontId="5" fillId="14" borderId="29" xfId="0" applyNumberFormat="1" applyFont="1" applyFill="1" applyBorder="1" applyAlignment="1">
      <alignment horizontal="center" vertical="center" wrapText="1"/>
    </xf>
    <xf numFmtId="1" fontId="2" fillId="14" borderId="30" xfId="0" applyNumberFormat="1" applyFont="1" applyFill="1" applyBorder="1" applyAlignment="1">
      <alignment vertical="center" wrapText="1"/>
    </xf>
    <xf numFmtId="0" fontId="2" fillId="14" borderId="31" xfId="0" applyFont="1" applyFill="1" applyBorder="1" applyAlignment="1">
      <alignment vertical="center" wrapText="1"/>
    </xf>
    <xf numFmtId="1" fontId="2" fillId="14" borderId="31" xfId="0" applyNumberFormat="1" applyFont="1" applyFill="1" applyBorder="1" applyAlignment="1">
      <alignment horizontal="center" vertical="center" wrapText="1"/>
    </xf>
    <xf numFmtId="1" fontId="5" fillId="14" borderId="31" xfId="0" applyNumberFormat="1" applyFont="1" applyFill="1" applyBorder="1" applyAlignment="1">
      <alignment horizontal="center" vertical="center" wrapText="1"/>
    </xf>
    <xf numFmtId="0" fontId="2" fillId="14" borderId="31" xfId="0" applyFont="1" applyFill="1" applyBorder="1" applyAlignment="1">
      <alignment horizontal="center" vertical="center" wrapText="1"/>
    </xf>
    <xf numFmtId="1" fontId="2" fillId="14" borderId="1" xfId="0" applyNumberFormat="1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horizontal="center" vertical="center" wrapText="1"/>
    </xf>
    <xf numFmtId="1" fontId="2" fillId="14" borderId="1" xfId="0" applyNumberFormat="1" applyFont="1" applyFill="1" applyBorder="1" applyAlignment="1">
      <alignment horizontal="center" vertical="center" wrapText="1"/>
    </xf>
    <xf numFmtId="1" fontId="5" fillId="14" borderId="1" xfId="0" applyNumberFormat="1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/>
    </xf>
    <xf numFmtId="0" fontId="2" fillId="14" borderId="0" xfId="0" applyFont="1" applyFill="1" applyAlignment="1">
      <alignment vertical="center" wrapText="1"/>
    </xf>
    <xf numFmtId="0" fontId="2" fillId="14" borderId="0" xfId="0" applyFont="1" applyFill="1" applyAlignment="1">
      <alignment vertical="center"/>
    </xf>
    <xf numFmtId="0" fontId="2" fillId="14" borderId="0" xfId="0" applyFont="1" applyFill="1" applyAlignment="1">
      <alignment horizontal="center" vertical="center"/>
    </xf>
    <xf numFmtId="1" fontId="2" fillId="14" borderId="0" xfId="0" applyNumberFormat="1" applyFont="1" applyFill="1" applyAlignment="1">
      <alignment horizontal="center" vertical="center"/>
    </xf>
    <xf numFmtId="1" fontId="5" fillId="14" borderId="0" xfId="0" applyNumberFormat="1" applyFont="1" applyFill="1" applyAlignment="1">
      <alignment horizontal="center" vertical="center"/>
    </xf>
    <xf numFmtId="0" fontId="0" fillId="14" borderId="0" xfId="0" applyFill="1"/>
    <xf numFmtId="0" fontId="9" fillId="14" borderId="31" xfId="0" applyFont="1" applyFill="1" applyBorder="1" applyAlignment="1">
      <alignment vertical="center" wrapText="1"/>
    </xf>
    <xf numFmtId="0" fontId="0" fillId="14" borderId="0" xfId="0" applyFill="1" applyAlignment="1">
      <alignment horizontal="center"/>
    </xf>
    <xf numFmtId="1" fontId="9" fillId="14" borderId="1" xfId="0" applyNumberFormat="1" applyFont="1" applyFill="1" applyBorder="1" applyAlignment="1">
      <alignment vertical="center" wrapText="1"/>
    </xf>
    <xf numFmtId="0" fontId="25" fillId="14" borderId="0" xfId="0" applyFont="1" applyFill="1"/>
    <xf numFmtId="0" fontId="19" fillId="14" borderId="17" xfId="0" applyFont="1" applyFill="1" applyBorder="1" applyAlignment="1">
      <alignment vertical="center" wrapText="1"/>
    </xf>
    <xf numFmtId="0" fontId="9" fillId="14" borderId="1" xfId="0" applyFont="1" applyFill="1" applyBorder="1" applyAlignment="1">
      <alignment vertical="center" wrapText="1"/>
    </xf>
    <xf numFmtId="1" fontId="9" fillId="14" borderId="1" xfId="0" applyNumberFormat="1" applyFont="1" applyFill="1" applyBorder="1" applyAlignment="1">
      <alignment horizontal="center" vertical="center" wrapText="1"/>
    </xf>
    <xf numFmtId="1" fontId="10" fillId="14" borderId="1" xfId="0" applyNumberFormat="1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1" fontId="7" fillId="2" borderId="11" xfId="0" applyNumberFormat="1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" fontId="6" fillId="4" borderId="7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9" xfId="0" applyNumberFormat="1" applyFont="1" applyFill="1" applyBorder="1" applyAlignment="1">
      <alignment horizontal="center" vertical="center"/>
    </xf>
    <xf numFmtId="1" fontId="6" fillId="4" borderId="8" xfId="0" applyNumberFormat="1" applyFont="1" applyFill="1" applyBorder="1" applyAlignment="1">
      <alignment horizontal="center" vertical="center"/>
    </xf>
    <xf numFmtId="1" fontId="7" fillId="8" borderId="16" xfId="0" applyNumberFormat="1" applyFont="1" applyFill="1" applyBorder="1" applyAlignment="1">
      <alignment horizontal="center" vertical="center" wrapText="1"/>
    </xf>
    <xf numFmtId="1" fontId="7" fillId="8" borderId="0" xfId="0" applyNumberFormat="1" applyFont="1" applyFill="1" applyBorder="1" applyAlignment="1">
      <alignment horizontal="center" vertical="center" wrapText="1"/>
    </xf>
    <xf numFmtId="1" fontId="7" fillId="8" borderId="16" xfId="0" applyNumberFormat="1" applyFont="1" applyFill="1" applyBorder="1" applyAlignment="1">
      <alignment horizontal="center" vertical="center"/>
    </xf>
    <xf numFmtId="1" fontId="7" fillId="8" borderId="0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29" fillId="5" borderId="2" xfId="0" applyFont="1" applyFill="1" applyBorder="1" applyAlignment="1">
      <alignment horizontal="center" vertical="center"/>
    </xf>
    <xf numFmtId="1" fontId="29" fillId="4" borderId="9" xfId="0" applyNumberFormat="1" applyFont="1" applyFill="1" applyBorder="1" applyAlignment="1">
      <alignment horizontal="center" vertical="center"/>
    </xf>
    <xf numFmtId="1" fontId="29" fillId="4" borderId="8" xfId="0" applyNumberFormat="1" applyFont="1" applyFill="1" applyBorder="1" applyAlignment="1">
      <alignment horizontal="center" vertical="center"/>
    </xf>
    <xf numFmtId="0" fontId="29" fillId="4" borderId="9" xfId="0" applyFont="1" applyFill="1" applyBorder="1" applyAlignment="1">
      <alignment horizontal="center" vertical="center" wrapText="1"/>
    </xf>
    <xf numFmtId="0" fontId="29" fillId="4" borderId="8" xfId="0" applyFont="1" applyFill="1" applyBorder="1" applyAlignment="1">
      <alignment horizontal="center" vertical="center" wrapText="1"/>
    </xf>
    <xf numFmtId="1" fontId="29" fillId="4" borderId="7" xfId="0" applyNumberFormat="1" applyFont="1" applyFill="1" applyBorder="1" applyAlignment="1">
      <alignment horizontal="center" vertical="center"/>
    </xf>
    <xf numFmtId="1" fontId="29" fillId="4" borderId="6" xfId="0" applyNumberFormat="1" applyFont="1" applyFill="1" applyBorder="1" applyAlignment="1">
      <alignment horizontal="center" vertical="center"/>
    </xf>
    <xf numFmtId="0" fontId="29" fillId="4" borderId="9" xfId="0" applyFont="1" applyFill="1" applyBorder="1" applyAlignment="1">
      <alignment horizontal="center" vertical="center"/>
    </xf>
    <xf numFmtId="0" fontId="29" fillId="4" borderId="8" xfId="0" applyFont="1" applyFill="1" applyBorder="1" applyAlignment="1">
      <alignment horizontal="center" vertical="center"/>
    </xf>
    <xf numFmtId="1" fontId="7" fillId="2" borderId="12" xfId="0" applyNumberFormat="1" applyFont="1" applyFill="1" applyBorder="1" applyAlignment="1">
      <alignment horizontal="center" vertical="center" wrapText="1"/>
    </xf>
    <xf numFmtId="0" fontId="29" fillId="4" borderId="10" xfId="0" applyFont="1" applyFill="1" applyBorder="1" applyAlignment="1">
      <alignment horizontal="center" vertical="center" wrapText="1"/>
    </xf>
    <xf numFmtId="0" fontId="29" fillId="4" borderId="6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>
      <alignment horizontal="center" vertical="center"/>
    </xf>
    <xf numFmtId="0" fontId="28" fillId="5" borderId="2" xfId="0" applyFont="1" applyFill="1" applyBorder="1" applyAlignment="1">
      <alignment horizontal="center" vertical="center"/>
    </xf>
    <xf numFmtId="0" fontId="28" fillId="4" borderId="9" xfId="0" applyFont="1" applyFill="1" applyBorder="1" applyAlignment="1">
      <alignment horizontal="center" vertical="center"/>
    </xf>
    <xf numFmtId="0" fontId="28" fillId="4" borderId="8" xfId="0" applyFont="1" applyFill="1" applyBorder="1" applyAlignment="1">
      <alignment horizontal="center" vertical="center"/>
    </xf>
    <xf numFmtId="0" fontId="28" fillId="4" borderId="9" xfId="0" applyFont="1" applyFill="1" applyBorder="1" applyAlignment="1">
      <alignment horizontal="center" vertical="center" wrapText="1"/>
    </xf>
    <xf numFmtId="0" fontId="28" fillId="4" borderId="8" xfId="0" applyFont="1" applyFill="1" applyBorder="1" applyAlignment="1">
      <alignment horizontal="center" vertical="center" wrapText="1"/>
    </xf>
    <xf numFmtId="0" fontId="28" fillId="4" borderId="9" xfId="0" applyFont="1" applyFill="1" applyBorder="1" applyAlignment="1">
      <alignment horizontal="center" wrapText="1"/>
    </xf>
    <xf numFmtId="0" fontId="28" fillId="4" borderId="8" xfId="0" applyFont="1" applyFill="1" applyBorder="1" applyAlignment="1">
      <alignment horizontal="center" wrapText="1"/>
    </xf>
    <xf numFmtId="0" fontId="28" fillId="4" borderId="10" xfId="0" applyFont="1" applyFill="1" applyBorder="1" applyAlignment="1">
      <alignment horizontal="center" vertical="center" wrapText="1"/>
    </xf>
    <xf numFmtId="0" fontId="28" fillId="4" borderId="6" xfId="0" applyFont="1" applyFill="1" applyBorder="1" applyAlignment="1">
      <alignment horizontal="center" vertical="center" wrapText="1"/>
    </xf>
    <xf numFmtId="1" fontId="28" fillId="4" borderId="9" xfId="0" applyNumberFormat="1" applyFont="1" applyFill="1" applyBorder="1" applyAlignment="1">
      <alignment horizontal="center" vertical="center"/>
    </xf>
    <xf numFmtId="1" fontId="28" fillId="4" borderId="8" xfId="0" applyNumberFormat="1" applyFont="1" applyFill="1" applyBorder="1" applyAlignment="1">
      <alignment horizontal="center" vertical="center"/>
    </xf>
    <xf numFmtId="1" fontId="28" fillId="4" borderId="7" xfId="0" applyNumberFormat="1" applyFont="1" applyFill="1" applyBorder="1" applyAlignment="1">
      <alignment horizontal="center" vertical="center"/>
    </xf>
    <xf numFmtId="1" fontId="28" fillId="4" borderId="6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" fontId="11" fillId="2" borderId="11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6" fillId="9" borderId="0" xfId="0" applyFont="1" applyFill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724558</xdr:colOff>
      <xdr:row>4</xdr:row>
      <xdr:rowOff>179293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8E2185DF-1CD2-6B46-8D2B-7294A158B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7B77633-C489-144B-8AAE-AA5FEB6AD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8696E0F-A6E9-FB4F-90C4-30FD65024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EBB6609-B69F-414F-92FE-AABD68FB2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54AD7B5-BCAD-0142-8493-CD89E2BFE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184798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C2A83174-C31A-415D-B8E0-971EBF91D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26286" cy="11660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1351060</xdr:colOff>
      <xdr:row>6</xdr:row>
      <xdr:rowOff>2708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3EA6D59-1005-47DB-B92F-276DE962E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21060" cy="1143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4ECB143-7FC7-894A-BFF6-121A156DF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96812" cy="109846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575E378B-C021-954A-A557-45C8E921A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1548599</xdr:colOff>
      <xdr:row>5</xdr:row>
      <xdr:rowOff>11546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35F97FC1-6AC5-594F-AA63-042FF6C28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30144" cy="125845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FE10DC5-B731-8847-8366-CBEE9F48E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showRuler="0" topLeftCell="A58" zoomScale="90" zoomScaleNormal="90" zoomScaleSheetLayoutView="100" zoomScalePageLayoutView="85" workbookViewId="0">
      <selection activeCell="C62" sqref="C62"/>
    </sheetView>
  </sheetViews>
  <sheetFormatPr defaultColWidth="8.88671875" defaultRowHeight="14.4" x14ac:dyDescent="0.3"/>
  <cols>
    <col min="1" max="1" width="5.88671875" style="2" customWidth="1"/>
    <col min="2" max="2" width="12.44140625" style="4" customWidth="1"/>
    <col min="3" max="3" width="27.6640625" style="12" customWidth="1"/>
    <col min="4" max="4" width="29.109375" style="4" customWidth="1"/>
    <col min="5" max="5" width="12.5546875" style="4" customWidth="1"/>
    <col min="6" max="6" width="24.88671875" style="4" customWidth="1"/>
    <col min="7" max="7" width="9.44140625" style="4" customWidth="1"/>
    <col min="8" max="8" width="4.88671875" style="13" customWidth="1"/>
    <col min="9" max="10" width="5" style="13" customWidth="1"/>
    <col min="11" max="11" width="4.88671875" style="13" customWidth="1"/>
    <col min="12" max="12" width="6.88671875" style="14" customWidth="1"/>
    <col min="13" max="13" width="7.44140625" style="15" customWidth="1"/>
    <col min="14" max="14" width="9.33203125" style="15" customWidth="1"/>
    <col min="15" max="15" width="17.33203125" style="4" customWidth="1"/>
  </cols>
  <sheetData>
    <row r="1" spans="1:15" ht="15.6" x14ac:dyDescent="0.3">
      <c r="B1" s="1"/>
      <c r="C1" s="25"/>
      <c r="D1" s="56" t="s">
        <v>60</v>
      </c>
      <c r="F1" s="4" t="s">
        <v>126</v>
      </c>
      <c r="G1" s="1"/>
      <c r="H1" s="5"/>
      <c r="I1" s="5"/>
      <c r="J1" s="57" t="s">
        <v>6</v>
      </c>
      <c r="M1" s="5"/>
      <c r="N1" s="6" t="s">
        <v>81</v>
      </c>
      <c r="O1" s="15"/>
    </row>
    <row r="2" spans="1:15" x14ac:dyDescent="0.3">
      <c r="B2" s="1"/>
      <c r="C2" s="24"/>
      <c r="D2" s="53" t="s">
        <v>22</v>
      </c>
      <c r="E2" s="54" t="s">
        <v>25</v>
      </c>
      <c r="F2" s="54"/>
      <c r="G2" s="1"/>
      <c r="H2" s="5"/>
      <c r="I2" s="5"/>
      <c r="J2" s="5"/>
      <c r="K2" s="5"/>
      <c r="M2" s="3"/>
      <c r="N2" s="3"/>
      <c r="O2" s="7"/>
    </row>
    <row r="3" spans="1:15" x14ac:dyDescent="0.3">
      <c r="B3" s="1"/>
      <c r="C3" s="27"/>
      <c r="D3" s="54" t="s">
        <v>23</v>
      </c>
      <c r="E3" s="55">
        <v>300</v>
      </c>
      <c r="F3" s="54"/>
      <c r="G3" s="1"/>
      <c r="H3" s="5"/>
      <c r="I3" s="5"/>
      <c r="J3" s="5"/>
      <c r="K3" s="23"/>
      <c r="M3" s="23"/>
      <c r="N3" s="21" t="s">
        <v>40</v>
      </c>
      <c r="O3" s="22" t="s">
        <v>41</v>
      </c>
    </row>
    <row r="4" spans="1:15" x14ac:dyDescent="0.3">
      <c r="B4" s="1"/>
      <c r="C4" s="24"/>
      <c r="D4" s="54" t="s">
        <v>24</v>
      </c>
      <c r="E4" s="119" t="s">
        <v>127</v>
      </c>
      <c r="F4" s="54"/>
      <c r="G4" s="1"/>
      <c r="H4" s="5"/>
      <c r="I4" s="5"/>
      <c r="J4" s="5"/>
      <c r="K4" s="23" t="s">
        <v>20</v>
      </c>
      <c r="M4" s="23"/>
      <c r="N4" s="21">
        <f>SUM(H13,H19,H25,H32,H38,H44,H51,H58,H66,H69)</f>
        <v>1162</v>
      </c>
      <c r="O4" s="22">
        <f>SUM(J13,J19,J25,J32,J38,J44,J51,J58,J66,J69)</f>
        <v>382</v>
      </c>
    </row>
    <row r="5" spans="1:15" x14ac:dyDescent="0.3">
      <c r="B5" s="1"/>
      <c r="C5" s="26"/>
      <c r="D5" s="8"/>
      <c r="E5" s="8"/>
      <c r="F5" s="8"/>
      <c r="G5" s="1"/>
      <c r="H5" s="5"/>
      <c r="I5" s="5"/>
      <c r="J5" s="5"/>
      <c r="K5" s="5"/>
      <c r="L5" s="6"/>
      <c r="M5" s="9"/>
      <c r="N5" s="6"/>
      <c r="O5" s="9"/>
    </row>
    <row r="6" spans="1:15" ht="15" customHeight="1" x14ac:dyDescent="0.3">
      <c r="A6" s="10" t="s">
        <v>35</v>
      </c>
      <c r="B6" s="58"/>
      <c r="D6" s="11"/>
      <c r="E6" s="11"/>
      <c r="F6" s="11"/>
      <c r="K6" s="19"/>
      <c r="L6" s="11"/>
      <c r="M6" s="4"/>
      <c r="N6" s="11"/>
    </row>
    <row r="7" spans="1:15" ht="44.25" customHeight="1" x14ac:dyDescent="0.3">
      <c r="A7" s="321" t="s">
        <v>8</v>
      </c>
      <c r="B7" s="317" t="s">
        <v>7</v>
      </c>
      <c r="C7" s="317" t="s">
        <v>9</v>
      </c>
      <c r="D7" s="315" t="s">
        <v>16</v>
      </c>
      <c r="E7" s="315" t="s">
        <v>17</v>
      </c>
      <c r="F7" s="315" t="s">
        <v>15</v>
      </c>
      <c r="G7" s="317" t="s">
        <v>13</v>
      </c>
      <c r="H7" s="319" t="s">
        <v>26</v>
      </c>
      <c r="I7" s="320"/>
      <c r="J7" s="319" t="s">
        <v>27</v>
      </c>
      <c r="K7" s="320"/>
      <c r="L7" s="323" t="s">
        <v>14</v>
      </c>
      <c r="M7" s="317" t="s">
        <v>11</v>
      </c>
      <c r="N7" s="317" t="s">
        <v>12</v>
      </c>
      <c r="O7" s="313" t="s">
        <v>10</v>
      </c>
    </row>
    <row r="8" spans="1:15" ht="26.25" customHeight="1" x14ac:dyDescent="0.3">
      <c r="A8" s="322"/>
      <c r="B8" s="318"/>
      <c r="C8" s="318"/>
      <c r="D8" s="316"/>
      <c r="E8" s="316"/>
      <c r="F8" s="316"/>
      <c r="G8" s="318"/>
      <c r="H8" s="20" t="s">
        <v>0</v>
      </c>
      <c r="I8" s="18" t="s">
        <v>1</v>
      </c>
      <c r="J8" s="20" t="s">
        <v>0</v>
      </c>
      <c r="K8" s="18" t="s">
        <v>1</v>
      </c>
      <c r="L8" s="324"/>
      <c r="M8" s="318"/>
      <c r="N8" s="318"/>
      <c r="O8" s="314"/>
    </row>
    <row r="9" spans="1:15" ht="24.9" customHeight="1" x14ac:dyDescent="0.3">
      <c r="A9" s="175">
        <v>1</v>
      </c>
      <c r="B9" s="176" t="s">
        <v>112</v>
      </c>
      <c r="C9" s="176" t="s">
        <v>205</v>
      </c>
      <c r="D9" s="176" t="s">
        <v>206</v>
      </c>
      <c r="E9" s="176"/>
      <c r="F9" s="176" t="s">
        <v>207</v>
      </c>
      <c r="G9" s="218" t="s">
        <v>131</v>
      </c>
      <c r="H9" s="178">
        <v>0</v>
      </c>
      <c r="I9" s="178">
        <v>3</v>
      </c>
      <c r="J9" s="178">
        <v>0</v>
      </c>
      <c r="K9" s="178">
        <v>13</v>
      </c>
      <c r="L9" s="179">
        <v>4</v>
      </c>
      <c r="M9" s="177" t="s">
        <v>5</v>
      </c>
      <c r="N9" s="177" t="s">
        <v>3</v>
      </c>
      <c r="O9" s="176" t="s">
        <v>232</v>
      </c>
    </row>
    <row r="10" spans="1:15" ht="24.9" customHeight="1" x14ac:dyDescent="0.3">
      <c r="A10" s="180">
        <v>1</v>
      </c>
      <c r="B10" s="181" t="s">
        <v>113</v>
      </c>
      <c r="C10" s="181" t="s">
        <v>208</v>
      </c>
      <c r="D10" s="181" t="s">
        <v>209</v>
      </c>
      <c r="E10" s="181"/>
      <c r="F10" s="224" t="s">
        <v>217</v>
      </c>
      <c r="G10" s="218" t="s">
        <v>131</v>
      </c>
      <c r="H10" s="182">
        <v>0</v>
      </c>
      <c r="I10" s="182">
        <v>3</v>
      </c>
      <c r="J10" s="182">
        <v>0</v>
      </c>
      <c r="K10" s="182">
        <v>13</v>
      </c>
      <c r="L10" s="183">
        <v>4</v>
      </c>
      <c r="M10" s="184" t="s">
        <v>5</v>
      </c>
      <c r="N10" s="184" t="s">
        <v>3</v>
      </c>
      <c r="O10" s="181" t="s">
        <v>170</v>
      </c>
    </row>
    <row r="11" spans="1:15" ht="24.9" customHeight="1" x14ac:dyDescent="0.3">
      <c r="A11" s="120">
        <v>1</v>
      </c>
      <c r="B11" s="121" t="s">
        <v>114</v>
      </c>
      <c r="C11" s="121" t="s">
        <v>144</v>
      </c>
      <c r="D11" s="121" t="s">
        <v>145</v>
      </c>
      <c r="E11" s="121"/>
      <c r="F11" s="223" t="s">
        <v>218</v>
      </c>
      <c r="G11" s="219" t="s">
        <v>131</v>
      </c>
      <c r="H11" s="122">
        <v>0</v>
      </c>
      <c r="I11" s="122">
        <v>3</v>
      </c>
      <c r="J11" s="122">
        <v>0</v>
      </c>
      <c r="K11" s="122">
        <v>13</v>
      </c>
      <c r="L11" s="123">
        <v>4</v>
      </c>
      <c r="M11" s="124" t="s">
        <v>5</v>
      </c>
      <c r="N11" s="124" t="s">
        <v>3</v>
      </c>
      <c r="O11" s="121" t="s">
        <v>203</v>
      </c>
    </row>
    <row r="12" spans="1:15" ht="24.9" customHeight="1" x14ac:dyDescent="0.3">
      <c r="A12" s="125"/>
      <c r="B12" s="126"/>
      <c r="C12" s="126"/>
      <c r="D12" s="126"/>
      <c r="E12" s="126"/>
      <c r="F12" s="126"/>
      <c r="G12" s="126"/>
      <c r="H12" s="127">
        <f>SUM(H9:H11)</f>
        <v>0</v>
      </c>
      <c r="I12" s="127">
        <f>SUM(I9:I11)</f>
        <v>9</v>
      </c>
      <c r="J12" s="127">
        <f>SUM(J9:J11)</f>
        <v>0</v>
      </c>
      <c r="K12" s="127">
        <f>SUM(K9:K11)</f>
        <v>39</v>
      </c>
      <c r="L12" s="128">
        <f>SUM(L9:L11)</f>
        <v>12</v>
      </c>
      <c r="M12" s="129"/>
      <c r="N12" s="129"/>
      <c r="O12" s="126"/>
    </row>
    <row r="13" spans="1:15" ht="24.9" customHeight="1" x14ac:dyDescent="0.3">
      <c r="A13" s="125"/>
      <c r="B13" s="126"/>
      <c r="C13" s="126"/>
      <c r="D13" s="126"/>
      <c r="E13" s="126"/>
      <c r="F13" s="126"/>
      <c r="G13" s="65" t="s">
        <v>19</v>
      </c>
      <c r="H13" s="311">
        <f>SUM(H12:I12)*14</f>
        <v>126</v>
      </c>
      <c r="I13" s="312"/>
      <c r="J13" s="311">
        <f>SUM(J12:K12)</f>
        <v>39</v>
      </c>
      <c r="K13" s="312"/>
      <c r="L13" s="130"/>
      <c r="M13" s="129"/>
      <c r="N13" s="129"/>
      <c r="O13" s="126"/>
    </row>
    <row r="14" spans="1:15" ht="24.9" customHeight="1" x14ac:dyDescent="0.3">
      <c r="A14" s="185">
        <v>2</v>
      </c>
      <c r="B14" s="186" t="s">
        <v>180</v>
      </c>
      <c r="C14" s="186" t="s">
        <v>210</v>
      </c>
      <c r="D14" s="186" t="s">
        <v>211</v>
      </c>
      <c r="E14" s="186"/>
      <c r="F14" s="186" t="s">
        <v>207</v>
      </c>
      <c r="G14" s="216" t="s">
        <v>131</v>
      </c>
      <c r="H14" s="188">
        <v>0</v>
      </c>
      <c r="I14" s="188">
        <v>3</v>
      </c>
      <c r="J14" s="188">
        <v>0</v>
      </c>
      <c r="K14" s="188">
        <v>13</v>
      </c>
      <c r="L14" s="189">
        <v>4</v>
      </c>
      <c r="M14" s="187" t="s">
        <v>5</v>
      </c>
      <c r="N14" s="187" t="s">
        <v>3</v>
      </c>
      <c r="O14" s="186" t="s">
        <v>233</v>
      </c>
    </row>
    <row r="15" spans="1:15" ht="24.9" customHeight="1" x14ac:dyDescent="0.3">
      <c r="A15" s="190">
        <v>2</v>
      </c>
      <c r="B15" s="191" t="s">
        <v>115</v>
      </c>
      <c r="C15" s="191" t="s">
        <v>212</v>
      </c>
      <c r="D15" s="191" t="s">
        <v>213</v>
      </c>
      <c r="E15" s="191"/>
      <c r="F15" s="191" t="s">
        <v>222</v>
      </c>
      <c r="G15" s="216" t="s">
        <v>131</v>
      </c>
      <c r="H15" s="192">
        <v>0</v>
      </c>
      <c r="I15" s="192">
        <v>3</v>
      </c>
      <c r="J15" s="192">
        <v>0</v>
      </c>
      <c r="K15" s="192">
        <v>13</v>
      </c>
      <c r="L15" s="193">
        <v>4</v>
      </c>
      <c r="M15" s="194" t="s">
        <v>5</v>
      </c>
      <c r="N15" s="194" t="s">
        <v>3</v>
      </c>
      <c r="O15" s="191" t="s">
        <v>174</v>
      </c>
    </row>
    <row r="16" spans="1:15" ht="24.9" customHeight="1" x14ac:dyDescent="0.3">
      <c r="A16" s="131">
        <v>2</v>
      </c>
      <c r="B16" s="132" t="s">
        <v>181</v>
      </c>
      <c r="C16" s="132" t="s">
        <v>148</v>
      </c>
      <c r="D16" s="132" t="s">
        <v>149</v>
      </c>
      <c r="E16" s="132"/>
      <c r="F16" s="225" t="s">
        <v>218</v>
      </c>
      <c r="G16" s="217" t="s">
        <v>131</v>
      </c>
      <c r="H16" s="133">
        <v>0</v>
      </c>
      <c r="I16" s="133">
        <v>3</v>
      </c>
      <c r="J16" s="133">
        <v>0</v>
      </c>
      <c r="K16" s="133">
        <v>13</v>
      </c>
      <c r="L16" s="134">
        <v>4</v>
      </c>
      <c r="M16" s="135" t="s">
        <v>5</v>
      </c>
      <c r="N16" s="135" t="s">
        <v>3</v>
      </c>
      <c r="O16" s="132" t="s">
        <v>234</v>
      </c>
    </row>
    <row r="17" spans="1:15" ht="39.6" x14ac:dyDescent="0.3">
      <c r="A17" s="131">
        <v>2</v>
      </c>
      <c r="B17" s="132" t="s">
        <v>116</v>
      </c>
      <c r="C17" s="132" t="s">
        <v>103</v>
      </c>
      <c r="D17" s="132" t="s">
        <v>104</v>
      </c>
      <c r="E17" s="132" t="s">
        <v>128</v>
      </c>
      <c r="F17" s="132" t="s">
        <v>81</v>
      </c>
      <c r="G17" s="217" t="s">
        <v>131</v>
      </c>
      <c r="H17" s="133">
        <v>0</v>
      </c>
      <c r="I17" s="133">
        <v>0</v>
      </c>
      <c r="J17" s="133">
        <v>0</v>
      </c>
      <c r="K17" s="133">
        <v>0</v>
      </c>
      <c r="L17" s="134">
        <v>0</v>
      </c>
      <c r="M17" s="135" t="s">
        <v>2</v>
      </c>
      <c r="N17" s="135" t="s">
        <v>3</v>
      </c>
      <c r="O17" s="132" t="s">
        <v>165</v>
      </c>
    </row>
    <row r="18" spans="1:15" ht="24.9" customHeight="1" x14ac:dyDescent="0.3">
      <c r="A18" s="125"/>
      <c r="B18" s="126"/>
      <c r="C18" s="126"/>
      <c r="D18" s="126"/>
      <c r="E18" s="126"/>
      <c r="F18" s="126"/>
      <c r="G18" s="126"/>
      <c r="H18" s="127">
        <f>SUM(H14:H17)</f>
        <v>0</v>
      </c>
      <c r="I18" s="127">
        <f>SUM(I14:I17)</f>
        <v>9</v>
      </c>
      <c r="J18" s="127">
        <f>SUM(J14:J17)</f>
        <v>0</v>
      </c>
      <c r="K18" s="127">
        <f>SUM(K14:K17)</f>
        <v>39</v>
      </c>
      <c r="L18" s="127">
        <f>SUM(L14:L17)</f>
        <v>12</v>
      </c>
      <c r="M18" s="129"/>
      <c r="N18" s="129"/>
      <c r="O18" s="126"/>
    </row>
    <row r="19" spans="1:15" ht="24.9" customHeight="1" x14ac:dyDescent="0.3">
      <c r="A19" s="125"/>
      <c r="B19" s="126"/>
      <c r="C19" s="126"/>
      <c r="D19" s="126"/>
      <c r="E19" s="126"/>
      <c r="F19" s="126"/>
      <c r="G19" s="65" t="s">
        <v>19</v>
      </c>
      <c r="H19" s="311">
        <f>SUM(H18:I18)*14</f>
        <v>126</v>
      </c>
      <c r="I19" s="312"/>
      <c r="J19" s="311">
        <f>SUM(J18:K18)</f>
        <v>39</v>
      </c>
      <c r="K19" s="312"/>
      <c r="L19" s="127"/>
      <c r="M19" s="129"/>
      <c r="N19" s="129"/>
      <c r="O19" s="126"/>
    </row>
    <row r="20" spans="1:15" ht="24.9" customHeight="1" x14ac:dyDescent="0.3">
      <c r="A20" s="120">
        <v>3</v>
      </c>
      <c r="B20" s="121" t="s">
        <v>191</v>
      </c>
      <c r="C20" s="12" t="s">
        <v>73</v>
      </c>
      <c r="D20" s="4" t="s">
        <v>74</v>
      </c>
      <c r="E20" s="4" t="s">
        <v>116</v>
      </c>
      <c r="F20" s="309" t="s">
        <v>226</v>
      </c>
      <c r="G20" s="4" t="s">
        <v>131</v>
      </c>
      <c r="H20" s="13">
        <v>1</v>
      </c>
      <c r="I20" s="13">
        <v>1</v>
      </c>
      <c r="J20" s="13">
        <v>5</v>
      </c>
      <c r="K20" s="13">
        <v>5</v>
      </c>
      <c r="L20" s="14">
        <v>4</v>
      </c>
      <c r="M20" s="15" t="s">
        <v>2</v>
      </c>
      <c r="N20" s="15" t="s">
        <v>3</v>
      </c>
      <c r="O20" s="12" t="s">
        <v>236</v>
      </c>
    </row>
    <row r="21" spans="1:15" ht="24.9" customHeight="1" x14ac:dyDescent="0.3">
      <c r="A21" s="120">
        <v>3</v>
      </c>
      <c r="B21" s="121" t="s">
        <v>192</v>
      </c>
      <c r="C21" s="121" t="s">
        <v>75</v>
      </c>
      <c r="D21" s="121" t="s">
        <v>76</v>
      </c>
      <c r="E21" s="121" t="s">
        <v>116</v>
      </c>
      <c r="F21" s="223" t="s">
        <v>226</v>
      </c>
      <c r="G21" s="4" t="s">
        <v>131</v>
      </c>
      <c r="H21" s="122">
        <v>1</v>
      </c>
      <c r="I21" s="122">
        <v>1</v>
      </c>
      <c r="J21" s="122">
        <v>5</v>
      </c>
      <c r="K21" s="122">
        <v>5</v>
      </c>
      <c r="L21" s="123">
        <v>4</v>
      </c>
      <c r="M21" s="124" t="s">
        <v>2</v>
      </c>
      <c r="N21" s="124" t="s">
        <v>3</v>
      </c>
      <c r="O21" s="121" t="s">
        <v>228</v>
      </c>
    </row>
    <row r="22" spans="1:15" ht="24.9" customHeight="1" x14ac:dyDescent="0.3">
      <c r="A22" s="120">
        <v>3</v>
      </c>
      <c r="B22" s="121" t="s">
        <v>193</v>
      </c>
      <c r="C22" s="121" t="s">
        <v>178</v>
      </c>
      <c r="D22" s="121" t="s">
        <v>179</v>
      </c>
      <c r="E22" s="121" t="s">
        <v>116</v>
      </c>
      <c r="F22" s="121" t="s">
        <v>72</v>
      </c>
      <c r="G22" s="121" t="s">
        <v>131</v>
      </c>
      <c r="H22" s="122">
        <v>1</v>
      </c>
      <c r="I22" s="122">
        <v>1</v>
      </c>
      <c r="J22" s="122">
        <v>5</v>
      </c>
      <c r="K22" s="122">
        <v>5</v>
      </c>
      <c r="L22" s="123">
        <v>3</v>
      </c>
      <c r="M22" s="124" t="s">
        <v>5</v>
      </c>
      <c r="N22" s="124" t="s">
        <v>3</v>
      </c>
      <c r="O22" s="121" t="s">
        <v>237</v>
      </c>
    </row>
    <row r="23" spans="1:15" ht="24.9" customHeight="1" x14ac:dyDescent="0.3">
      <c r="A23" s="120">
        <v>3</v>
      </c>
      <c r="B23" s="121"/>
      <c r="C23" s="121" t="s">
        <v>18</v>
      </c>
      <c r="D23" s="121" t="s">
        <v>54</v>
      </c>
      <c r="E23" s="121"/>
      <c r="F23" s="121"/>
      <c r="G23" s="121"/>
      <c r="H23" s="122">
        <v>1</v>
      </c>
      <c r="I23" s="122">
        <v>0</v>
      </c>
      <c r="J23" s="122">
        <v>5</v>
      </c>
      <c r="K23" s="122">
        <v>0</v>
      </c>
      <c r="L23" s="123">
        <v>2</v>
      </c>
      <c r="M23" s="124"/>
      <c r="N23" s="124" t="s">
        <v>4</v>
      </c>
      <c r="O23" s="121"/>
    </row>
    <row r="24" spans="1:15" ht="24.9" customHeight="1" x14ac:dyDescent="0.3">
      <c r="A24" s="125"/>
      <c r="B24" s="126"/>
      <c r="C24" s="126"/>
      <c r="D24" s="126"/>
      <c r="E24" s="126"/>
      <c r="F24" s="126"/>
      <c r="G24" s="126"/>
      <c r="H24" s="127">
        <f>SUM(H20:H23)</f>
        <v>4</v>
      </c>
      <c r="I24" s="127">
        <f>SUM(I20:I23)</f>
        <v>3</v>
      </c>
      <c r="J24" s="127">
        <f>SUM(J20:J23)</f>
        <v>20</v>
      </c>
      <c r="K24" s="127">
        <f>SUM(K20:K23)</f>
        <v>15</v>
      </c>
      <c r="L24" s="127">
        <f>SUM(L20:L23)</f>
        <v>13</v>
      </c>
      <c r="M24" s="129"/>
      <c r="N24" s="129"/>
      <c r="O24" s="126"/>
    </row>
    <row r="25" spans="1:15" ht="24.9" customHeight="1" x14ac:dyDescent="0.3">
      <c r="A25" s="125"/>
      <c r="B25" s="126"/>
      <c r="C25" s="126"/>
      <c r="D25" s="126"/>
      <c r="E25" s="126"/>
      <c r="F25" s="126"/>
      <c r="G25" s="65" t="s">
        <v>19</v>
      </c>
      <c r="H25" s="311">
        <f>SUM(H24:I24)*14</f>
        <v>98</v>
      </c>
      <c r="I25" s="312"/>
      <c r="J25" s="311">
        <f>SUM(J24:K24)</f>
        <v>35</v>
      </c>
      <c r="K25" s="312"/>
      <c r="L25" s="127"/>
      <c r="M25" s="129"/>
      <c r="N25" s="129"/>
      <c r="O25" s="126"/>
    </row>
    <row r="26" spans="1:15" ht="24.9" customHeight="1" x14ac:dyDescent="0.3">
      <c r="A26" s="131">
        <v>4</v>
      </c>
      <c r="B26" s="132" t="s">
        <v>150</v>
      </c>
      <c r="C26" s="132" t="s">
        <v>70</v>
      </c>
      <c r="D26" s="132" t="s">
        <v>71</v>
      </c>
      <c r="E26" s="132" t="s">
        <v>116</v>
      </c>
      <c r="F26" s="132" t="s">
        <v>72</v>
      </c>
      <c r="G26" s="132" t="s">
        <v>131</v>
      </c>
      <c r="H26" s="133">
        <v>2</v>
      </c>
      <c r="I26" s="133">
        <v>0</v>
      </c>
      <c r="J26" s="133">
        <v>9</v>
      </c>
      <c r="K26" s="133">
        <v>0</v>
      </c>
      <c r="L26" s="134">
        <v>3</v>
      </c>
      <c r="M26" s="135" t="s">
        <v>2</v>
      </c>
      <c r="N26" s="135" t="s">
        <v>3</v>
      </c>
      <c r="O26" s="132" t="s">
        <v>175</v>
      </c>
    </row>
    <row r="27" spans="1:15" ht="24.9" customHeight="1" x14ac:dyDescent="0.3">
      <c r="A27" s="131">
        <v>4</v>
      </c>
      <c r="B27" s="132" t="s">
        <v>151</v>
      </c>
      <c r="C27" s="132" t="s">
        <v>77</v>
      </c>
      <c r="D27" s="132" t="s">
        <v>78</v>
      </c>
      <c r="E27" s="132" t="s">
        <v>116</v>
      </c>
      <c r="F27" s="225" t="s">
        <v>217</v>
      </c>
      <c r="G27" s="132" t="s">
        <v>131</v>
      </c>
      <c r="H27" s="133">
        <v>1</v>
      </c>
      <c r="I27" s="133">
        <v>1</v>
      </c>
      <c r="J27" s="133">
        <v>5</v>
      </c>
      <c r="K27" s="133">
        <v>5</v>
      </c>
      <c r="L27" s="134">
        <v>3</v>
      </c>
      <c r="M27" s="135" t="s">
        <v>2</v>
      </c>
      <c r="N27" s="135" t="s">
        <v>3</v>
      </c>
      <c r="O27" s="132" t="s">
        <v>239</v>
      </c>
    </row>
    <row r="28" spans="1:15" x14ac:dyDescent="0.3">
      <c r="A28" s="131">
        <v>4</v>
      </c>
      <c r="B28" s="132" t="s">
        <v>117</v>
      </c>
      <c r="C28" s="132" t="s">
        <v>182</v>
      </c>
      <c r="D28" s="132" t="s">
        <v>183</v>
      </c>
      <c r="E28" s="132" t="s">
        <v>116</v>
      </c>
      <c r="F28" s="132" t="s">
        <v>72</v>
      </c>
      <c r="G28" s="132" t="s">
        <v>131</v>
      </c>
      <c r="H28" s="133">
        <v>0</v>
      </c>
      <c r="I28" s="133">
        <v>3</v>
      </c>
      <c r="J28" s="133">
        <v>0</v>
      </c>
      <c r="K28" s="133">
        <v>13</v>
      </c>
      <c r="L28" s="134">
        <v>4</v>
      </c>
      <c r="M28" s="135" t="s">
        <v>5</v>
      </c>
      <c r="N28" s="135" t="s">
        <v>3</v>
      </c>
      <c r="O28" s="132" t="s">
        <v>240</v>
      </c>
    </row>
    <row r="29" spans="1:15" ht="24.9" customHeight="1" x14ac:dyDescent="0.3">
      <c r="A29" s="131">
        <v>4</v>
      </c>
      <c r="B29" s="132" t="s">
        <v>105</v>
      </c>
      <c r="C29" s="132" t="s">
        <v>132</v>
      </c>
      <c r="D29" s="132" t="s">
        <v>133</v>
      </c>
      <c r="E29" s="132" t="s">
        <v>116</v>
      </c>
      <c r="F29" s="132" t="s">
        <v>69</v>
      </c>
      <c r="G29" s="132" t="s">
        <v>131</v>
      </c>
      <c r="H29" s="133">
        <v>0</v>
      </c>
      <c r="I29" s="133">
        <v>2</v>
      </c>
      <c r="J29" s="133">
        <v>0</v>
      </c>
      <c r="K29" s="133">
        <v>9</v>
      </c>
      <c r="L29" s="134">
        <v>3</v>
      </c>
      <c r="M29" s="135" t="s">
        <v>5</v>
      </c>
      <c r="N29" s="135" t="s">
        <v>3</v>
      </c>
      <c r="O29" s="132"/>
    </row>
    <row r="30" spans="1:15" ht="24.9" customHeight="1" x14ac:dyDescent="0.3">
      <c r="A30" s="131">
        <v>4</v>
      </c>
      <c r="B30" s="132"/>
      <c r="C30" s="132" t="s">
        <v>18</v>
      </c>
      <c r="D30" s="132" t="s">
        <v>54</v>
      </c>
      <c r="E30" s="132"/>
      <c r="F30" s="132"/>
      <c r="G30" s="132"/>
      <c r="H30" s="133">
        <v>1</v>
      </c>
      <c r="I30" s="133">
        <v>0</v>
      </c>
      <c r="J30" s="133">
        <v>5</v>
      </c>
      <c r="K30" s="133">
        <v>0</v>
      </c>
      <c r="L30" s="134">
        <v>2</v>
      </c>
      <c r="M30" s="135"/>
      <c r="N30" s="135" t="s">
        <v>4</v>
      </c>
      <c r="O30" s="132"/>
    </row>
    <row r="31" spans="1:15" ht="24.9" customHeight="1" x14ac:dyDescent="0.3">
      <c r="A31" s="125"/>
      <c r="B31" s="126"/>
      <c r="C31" s="126"/>
      <c r="D31" s="126"/>
      <c r="E31" s="126"/>
      <c r="F31" s="126"/>
      <c r="G31" s="126"/>
      <c r="H31" s="127">
        <f>SUM(H26:H30)</f>
        <v>4</v>
      </c>
      <c r="I31" s="127">
        <f>SUM(I26:I30)</f>
        <v>6</v>
      </c>
      <c r="J31" s="127">
        <f>SUM(J26:J30)</f>
        <v>19</v>
      </c>
      <c r="K31" s="127">
        <f>SUM(K26:K30)</f>
        <v>27</v>
      </c>
      <c r="L31" s="127">
        <f>SUM(L26:L30)</f>
        <v>15</v>
      </c>
      <c r="M31" s="129"/>
      <c r="N31" s="129"/>
      <c r="O31" s="126"/>
    </row>
    <row r="32" spans="1:15" ht="24.9" customHeight="1" x14ac:dyDescent="0.3">
      <c r="A32" s="125"/>
      <c r="B32" s="126"/>
      <c r="C32" s="126"/>
      <c r="D32" s="126"/>
      <c r="E32" s="126"/>
      <c r="F32" s="126"/>
      <c r="G32" s="65" t="s">
        <v>19</v>
      </c>
      <c r="H32" s="311">
        <f>SUM(H31:I31)*14</f>
        <v>140</v>
      </c>
      <c r="I32" s="312"/>
      <c r="J32" s="311">
        <f>SUM(J31:K31)</f>
        <v>46</v>
      </c>
      <c r="K32" s="312"/>
      <c r="L32" s="127"/>
      <c r="M32" s="129"/>
      <c r="N32" s="129"/>
      <c r="O32" s="126"/>
    </row>
    <row r="33" spans="1:15" ht="24.9" customHeight="1" x14ac:dyDescent="0.3">
      <c r="A33" s="120">
        <v>5</v>
      </c>
      <c r="B33" s="121" t="s">
        <v>194</v>
      </c>
      <c r="C33" s="12" t="s">
        <v>85</v>
      </c>
      <c r="D33" s="4" t="s">
        <v>86</v>
      </c>
      <c r="E33" s="4" t="s">
        <v>116</v>
      </c>
      <c r="F33" s="309" t="s">
        <v>226</v>
      </c>
      <c r="G33" s="121" t="s">
        <v>131</v>
      </c>
      <c r="H33" s="13">
        <v>1</v>
      </c>
      <c r="I33" s="13">
        <v>1</v>
      </c>
      <c r="J33" s="13">
        <v>5</v>
      </c>
      <c r="K33" s="13">
        <v>5</v>
      </c>
      <c r="L33" s="14">
        <v>3</v>
      </c>
      <c r="M33" s="15" t="s">
        <v>2</v>
      </c>
      <c r="N33" s="15" t="s">
        <v>3</v>
      </c>
      <c r="O33" s="12" t="s">
        <v>225</v>
      </c>
    </row>
    <row r="34" spans="1:15" ht="24.9" customHeight="1" x14ac:dyDescent="0.3">
      <c r="A34" s="120">
        <v>5</v>
      </c>
      <c r="B34" s="121" t="s">
        <v>118</v>
      </c>
      <c r="C34" s="137" t="s">
        <v>163</v>
      </c>
      <c r="D34" s="137" t="s">
        <v>164</v>
      </c>
      <c r="E34" s="137" t="s">
        <v>116</v>
      </c>
      <c r="F34" s="226" t="s">
        <v>226</v>
      </c>
      <c r="G34" s="121" t="s">
        <v>131</v>
      </c>
      <c r="H34" s="138">
        <v>2</v>
      </c>
      <c r="I34" s="138">
        <v>2</v>
      </c>
      <c r="J34" s="138">
        <v>9</v>
      </c>
      <c r="K34" s="138">
        <v>9</v>
      </c>
      <c r="L34" s="139">
        <v>4</v>
      </c>
      <c r="M34" s="140" t="s">
        <v>2</v>
      </c>
      <c r="N34" s="124" t="s">
        <v>3</v>
      </c>
      <c r="O34" s="121"/>
    </row>
    <row r="35" spans="1:15" ht="24.9" customHeight="1" x14ac:dyDescent="0.3">
      <c r="A35" s="120">
        <v>5</v>
      </c>
      <c r="B35" s="121" t="s">
        <v>119</v>
      </c>
      <c r="C35" s="137" t="s">
        <v>176</v>
      </c>
      <c r="D35" s="137" t="s">
        <v>177</v>
      </c>
      <c r="E35" s="137" t="s">
        <v>116</v>
      </c>
      <c r="F35" s="226" t="s">
        <v>226</v>
      </c>
      <c r="G35" s="121" t="s">
        <v>131</v>
      </c>
      <c r="H35" s="138">
        <v>0</v>
      </c>
      <c r="I35" s="138">
        <v>3</v>
      </c>
      <c r="J35" s="138">
        <v>0</v>
      </c>
      <c r="K35" s="138">
        <v>13</v>
      </c>
      <c r="L35" s="139">
        <v>3</v>
      </c>
      <c r="M35" s="140" t="s">
        <v>5</v>
      </c>
      <c r="N35" s="124" t="s">
        <v>3</v>
      </c>
      <c r="O35" s="121" t="s">
        <v>229</v>
      </c>
    </row>
    <row r="36" spans="1:15" ht="24.9" customHeight="1" x14ac:dyDescent="0.3">
      <c r="A36" s="120">
        <v>5</v>
      </c>
      <c r="B36" s="121" t="s">
        <v>106</v>
      </c>
      <c r="C36" s="121" t="s">
        <v>134</v>
      </c>
      <c r="D36" s="121" t="s">
        <v>135</v>
      </c>
      <c r="E36" s="121" t="s">
        <v>116</v>
      </c>
      <c r="F36" s="121" t="s">
        <v>69</v>
      </c>
      <c r="G36" s="121" t="s">
        <v>131</v>
      </c>
      <c r="H36" s="122">
        <v>0</v>
      </c>
      <c r="I36" s="122">
        <v>2</v>
      </c>
      <c r="J36" s="122">
        <v>0</v>
      </c>
      <c r="K36" s="122">
        <v>9</v>
      </c>
      <c r="L36" s="123">
        <v>3</v>
      </c>
      <c r="M36" s="124" t="s">
        <v>5</v>
      </c>
      <c r="N36" s="124" t="s">
        <v>3</v>
      </c>
      <c r="O36" s="121"/>
    </row>
    <row r="37" spans="1:15" ht="24.9" customHeight="1" x14ac:dyDescent="0.3">
      <c r="A37" s="125"/>
      <c r="B37" s="126"/>
      <c r="C37" s="126"/>
      <c r="D37" s="126"/>
      <c r="E37" s="126"/>
      <c r="F37" s="126"/>
      <c r="G37" s="126"/>
      <c r="H37" s="127">
        <f>SUM(H33:H36)</f>
        <v>3</v>
      </c>
      <c r="I37" s="127">
        <f>SUM(I33:I36)</f>
        <v>8</v>
      </c>
      <c r="J37" s="127">
        <f>SUM(J33:J36)</f>
        <v>14</v>
      </c>
      <c r="K37" s="127">
        <f>SUM(K33:K36)</f>
        <v>36</v>
      </c>
      <c r="L37" s="127">
        <f>SUM(L33:L36)</f>
        <v>13</v>
      </c>
      <c r="M37" s="129"/>
      <c r="N37" s="129"/>
      <c r="O37" s="126"/>
    </row>
    <row r="38" spans="1:15" ht="24.9" customHeight="1" x14ac:dyDescent="0.3">
      <c r="A38" s="125"/>
      <c r="B38" s="126"/>
      <c r="C38" s="126"/>
      <c r="D38" s="126"/>
      <c r="E38" s="126"/>
      <c r="F38" s="126"/>
      <c r="G38" s="65" t="s">
        <v>19</v>
      </c>
      <c r="H38" s="311">
        <f>SUM(H37:I37)*14</f>
        <v>154</v>
      </c>
      <c r="I38" s="312"/>
      <c r="J38" s="311">
        <f>SUM(J37:K37)</f>
        <v>50</v>
      </c>
      <c r="K38" s="312"/>
      <c r="L38" s="127"/>
      <c r="M38" s="129"/>
      <c r="N38" s="129"/>
      <c r="O38" s="126"/>
    </row>
    <row r="39" spans="1:15" ht="24.9" customHeight="1" x14ac:dyDescent="0.3">
      <c r="A39" s="131">
        <v>6</v>
      </c>
      <c r="B39" s="132" t="s">
        <v>199</v>
      </c>
      <c r="C39" s="141" t="s">
        <v>184</v>
      </c>
      <c r="D39" s="136" t="s">
        <v>89</v>
      </c>
      <c r="E39" s="136" t="s">
        <v>116</v>
      </c>
      <c r="F39" s="136" t="s">
        <v>72</v>
      </c>
      <c r="G39" s="136" t="s">
        <v>131</v>
      </c>
      <c r="H39" s="142">
        <v>1</v>
      </c>
      <c r="I39" s="142">
        <v>1</v>
      </c>
      <c r="J39" s="142">
        <v>5</v>
      </c>
      <c r="K39" s="142">
        <v>5</v>
      </c>
      <c r="L39" s="143">
        <v>3</v>
      </c>
      <c r="M39" s="144" t="s">
        <v>5</v>
      </c>
      <c r="N39" s="135" t="s">
        <v>3</v>
      </c>
      <c r="O39" s="132" t="s">
        <v>238</v>
      </c>
    </row>
    <row r="40" spans="1:15" ht="24.9" customHeight="1" x14ac:dyDescent="0.3">
      <c r="A40" s="131">
        <v>6</v>
      </c>
      <c r="B40" s="132" t="s">
        <v>200</v>
      </c>
      <c r="C40" s="132" t="s">
        <v>87</v>
      </c>
      <c r="D40" s="132" t="s">
        <v>88</v>
      </c>
      <c r="E40" s="136" t="s">
        <v>116</v>
      </c>
      <c r="F40" s="225" t="s">
        <v>217</v>
      </c>
      <c r="G40" s="136" t="s">
        <v>131</v>
      </c>
      <c r="H40" s="133">
        <v>1</v>
      </c>
      <c r="I40" s="133">
        <v>1</v>
      </c>
      <c r="J40" s="133">
        <v>5</v>
      </c>
      <c r="K40" s="133">
        <v>5</v>
      </c>
      <c r="L40" s="134">
        <v>3</v>
      </c>
      <c r="M40" s="135" t="s">
        <v>2</v>
      </c>
      <c r="N40" s="135" t="s">
        <v>3</v>
      </c>
      <c r="O40" s="132" t="s">
        <v>241</v>
      </c>
    </row>
    <row r="41" spans="1:15" ht="24.9" customHeight="1" x14ac:dyDescent="0.3">
      <c r="A41" s="131">
        <v>6</v>
      </c>
      <c r="B41" s="132" t="s">
        <v>201</v>
      </c>
      <c r="C41" s="132" t="s">
        <v>161</v>
      </c>
      <c r="D41" s="132" t="s">
        <v>162</v>
      </c>
      <c r="E41" s="136" t="s">
        <v>116</v>
      </c>
      <c r="F41" s="132" t="s">
        <v>81</v>
      </c>
      <c r="G41" s="136" t="s">
        <v>131</v>
      </c>
      <c r="H41" s="133">
        <v>2</v>
      </c>
      <c r="I41" s="133">
        <v>2</v>
      </c>
      <c r="J41" s="133">
        <v>9</v>
      </c>
      <c r="K41" s="133">
        <v>9</v>
      </c>
      <c r="L41" s="134">
        <v>4</v>
      </c>
      <c r="M41" s="135" t="s">
        <v>2</v>
      </c>
      <c r="N41" s="135" t="s">
        <v>3</v>
      </c>
      <c r="O41" s="132"/>
    </row>
    <row r="42" spans="1:15" ht="24.9" customHeight="1" x14ac:dyDescent="0.3">
      <c r="A42" s="131">
        <v>6</v>
      </c>
      <c r="B42" s="132" t="s">
        <v>107</v>
      </c>
      <c r="C42" s="132" t="s">
        <v>136</v>
      </c>
      <c r="D42" s="132" t="s">
        <v>137</v>
      </c>
      <c r="E42" s="136" t="s">
        <v>116</v>
      </c>
      <c r="F42" s="132" t="s">
        <v>82</v>
      </c>
      <c r="G42" s="136" t="s">
        <v>131</v>
      </c>
      <c r="H42" s="133">
        <v>0</v>
      </c>
      <c r="I42" s="133">
        <v>1</v>
      </c>
      <c r="J42" s="133">
        <v>0</v>
      </c>
      <c r="K42" s="133">
        <v>5</v>
      </c>
      <c r="L42" s="134">
        <v>2</v>
      </c>
      <c r="M42" s="135" t="s">
        <v>5</v>
      </c>
      <c r="N42" s="135" t="s">
        <v>3</v>
      </c>
      <c r="O42" s="132"/>
    </row>
    <row r="43" spans="1:15" ht="24.9" customHeight="1" x14ac:dyDescent="0.3">
      <c r="A43" s="125"/>
      <c r="B43" s="126"/>
      <c r="C43" s="126"/>
      <c r="D43" s="126"/>
      <c r="E43" s="126"/>
      <c r="F43" s="126"/>
      <c r="G43" s="126"/>
      <c r="H43" s="127">
        <f>SUM(H39:H42)</f>
        <v>4</v>
      </c>
      <c r="I43" s="127">
        <f>SUM(I39:I42)</f>
        <v>5</v>
      </c>
      <c r="J43" s="127">
        <f>SUM(J39:J42)</f>
        <v>19</v>
      </c>
      <c r="K43" s="127">
        <f>SUM(K39:K42)</f>
        <v>24</v>
      </c>
      <c r="L43" s="127">
        <f>SUM(L39:L42)</f>
        <v>12</v>
      </c>
      <c r="M43" s="129"/>
      <c r="N43" s="129"/>
      <c r="O43" s="126"/>
    </row>
    <row r="44" spans="1:15" ht="24.9" customHeight="1" x14ac:dyDescent="0.3">
      <c r="A44" s="145"/>
      <c r="B44" s="146"/>
      <c r="C44" s="146"/>
      <c r="D44" s="146"/>
      <c r="E44" s="146"/>
      <c r="F44" s="146"/>
      <c r="G44" s="65" t="s">
        <v>19</v>
      </c>
      <c r="H44" s="311">
        <f>SUM(H43:I43)*14</f>
        <v>126</v>
      </c>
      <c r="I44" s="312"/>
      <c r="J44" s="311">
        <f>SUM(J43:K43)</f>
        <v>43</v>
      </c>
      <c r="K44" s="312"/>
      <c r="L44" s="147"/>
      <c r="M44" s="148"/>
      <c r="N44" s="148"/>
      <c r="O44" s="146"/>
    </row>
    <row r="45" spans="1:15" ht="40.200000000000003" x14ac:dyDescent="0.3">
      <c r="A45" s="149">
        <v>7</v>
      </c>
      <c r="B45" s="150" t="s">
        <v>120</v>
      </c>
      <c r="C45" s="197" t="s">
        <v>214</v>
      </c>
      <c r="D45" s="121" t="s">
        <v>215</v>
      </c>
      <c r="E45" s="121" t="s">
        <v>116</v>
      </c>
      <c r="F45" s="121" t="s">
        <v>81</v>
      </c>
      <c r="G45" s="151" t="s">
        <v>131</v>
      </c>
      <c r="H45" s="122">
        <v>1</v>
      </c>
      <c r="I45" s="122">
        <v>2</v>
      </c>
      <c r="J45" s="122">
        <v>5</v>
      </c>
      <c r="K45" s="122">
        <v>9</v>
      </c>
      <c r="L45" s="123">
        <v>3</v>
      </c>
      <c r="M45" s="124" t="s">
        <v>5</v>
      </c>
      <c r="N45" s="152" t="s">
        <v>3</v>
      </c>
      <c r="O45" s="150"/>
    </row>
    <row r="46" spans="1:15" ht="24.9" customHeight="1" x14ac:dyDescent="0.3">
      <c r="A46" s="149">
        <v>7</v>
      </c>
      <c r="B46" s="137" t="s">
        <v>121</v>
      </c>
      <c r="C46" s="137" t="s">
        <v>167</v>
      </c>
      <c r="D46" s="137" t="s">
        <v>168</v>
      </c>
      <c r="E46" s="137" t="s">
        <v>116</v>
      </c>
      <c r="F46" s="121" t="s">
        <v>81</v>
      </c>
      <c r="G46" s="151" t="s">
        <v>131</v>
      </c>
      <c r="H46" s="138">
        <v>2</v>
      </c>
      <c r="I46" s="138">
        <v>2</v>
      </c>
      <c r="J46" s="138">
        <v>9</v>
      </c>
      <c r="K46" s="138">
        <v>9</v>
      </c>
      <c r="L46" s="139">
        <v>4</v>
      </c>
      <c r="M46" s="140" t="s">
        <v>2</v>
      </c>
      <c r="N46" s="140" t="s">
        <v>3</v>
      </c>
      <c r="O46" s="137"/>
    </row>
    <row r="47" spans="1:15" ht="24.9" customHeight="1" x14ac:dyDescent="0.3">
      <c r="A47" s="149">
        <v>7</v>
      </c>
      <c r="B47" s="137" t="s">
        <v>195</v>
      </c>
      <c r="C47" s="137" t="s">
        <v>185</v>
      </c>
      <c r="D47" s="137" t="s">
        <v>186</v>
      </c>
      <c r="E47" s="137" t="s">
        <v>116</v>
      </c>
      <c r="F47" s="137" t="s">
        <v>69</v>
      </c>
      <c r="G47" s="151" t="s">
        <v>131</v>
      </c>
      <c r="H47" s="138">
        <v>0</v>
      </c>
      <c r="I47" s="138">
        <v>2</v>
      </c>
      <c r="J47" s="138">
        <v>0</v>
      </c>
      <c r="K47" s="138">
        <v>9</v>
      </c>
      <c r="L47" s="139">
        <v>3</v>
      </c>
      <c r="M47" s="140" t="s">
        <v>5</v>
      </c>
      <c r="N47" s="140" t="s">
        <v>3</v>
      </c>
      <c r="O47" s="137"/>
    </row>
    <row r="48" spans="1:15" ht="24.9" customHeight="1" x14ac:dyDescent="0.3">
      <c r="A48" s="149">
        <v>7</v>
      </c>
      <c r="B48" s="137" t="s">
        <v>100</v>
      </c>
      <c r="C48" s="137" t="s">
        <v>83</v>
      </c>
      <c r="D48" s="137" t="s">
        <v>84</v>
      </c>
      <c r="E48" s="137" t="s">
        <v>116</v>
      </c>
      <c r="F48" s="137" t="s">
        <v>69</v>
      </c>
      <c r="G48" s="151" t="s">
        <v>131</v>
      </c>
      <c r="H48" s="138">
        <v>0</v>
      </c>
      <c r="I48" s="138">
        <v>1</v>
      </c>
      <c r="J48" s="138">
        <v>0</v>
      </c>
      <c r="K48" s="138">
        <v>5</v>
      </c>
      <c r="L48" s="139">
        <v>2</v>
      </c>
      <c r="M48" s="140" t="s">
        <v>5</v>
      </c>
      <c r="N48" s="140" t="s">
        <v>3</v>
      </c>
      <c r="O48" s="137"/>
    </row>
    <row r="49" spans="1:15" ht="24.9" customHeight="1" x14ac:dyDescent="0.3">
      <c r="A49" s="149">
        <v>7</v>
      </c>
      <c r="B49" s="137" t="s">
        <v>109</v>
      </c>
      <c r="C49" s="137" t="s">
        <v>139</v>
      </c>
      <c r="D49" s="137" t="s">
        <v>138</v>
      </c>
      <c r="E49" s="137" t="s">
        <v>116</v>
      </c>
      <c r="F49" s="137" t="s">
        <v>81</v>
      </c>
      <c r="G49" s="151" t="s">
        <v>131</v>
      </c>
      <c r="H49" s="138">
        <v>0</v>
      </c>
      <c r="I49" s="138">
        <v>0</v>
      </c>
      <c r="J49" s="138">
        <v>0</v>
      </c>
      <c r="K49" s="138">
        <v>0</v>
      </c>
      <c r="L49" s="139">
        <v>0</v>
      </c>
      <c r="M49" s="140" t="s">
        <v>129</v>
      </c>
      <c r="N49" s="140" t="s">
        <v>3</v>
      </c>
      <c r="O49" s="137"/>
    </row>
    <row r="50" spans="1:15" ht="24.9" customHeight="1" x14ac:dyDescent="0.3">
      <c r="A50" s="153"/>
      <c r="B50" s="154"/>
      <c r="C50" s="154"/>
      <c r="D50" s="154"/>
      <c r="E50" s="154"/>
      <c r="F50" s="154"/>
      <c r="G50" s="154"/>
      <c r="H50" s="155">
        <f>SUM(H45:H49)</f>
        <v>3</v>
      </c>
      <c r="I50" s="155">
        <f>SUM(I45:I49)</f>
        <v>7</v>
      </c>
      <c r="J50" s="127">
        <f>SUM(J45:J49)</f>
        <v>14</v>
      </c>
      <c r="K50" s="127">
        <f>SUM(K45:K49)</f>
        <v>32</v>
      </c>
      <c r="L50" s="155">
        <f>SUM(L45:L49)</f>
        <v>12</v>
      </c>
      <c r="M50" s="156"/>
      <c r="N50" s="156"/>
      <c r="O50" s="154"/>
    </row>
    <row r="51" spans="1:15" ht="24.9" customHeight="1" x14ac:dyDescent="0.3">
      <c r="A51" s="157"/>
      <c r="B51" s="154"/>
      <c r="C51" s="154"/>
      <c r="D51" s="154"/>
      <c r="E51" s="154"/>
      <c r="F51" s="154"/>
      <c r="G51" s="65" t="s">
        <v>19</v>
      </c>
      <c r="H51" s="325">
        <f>SUM(H50:I50)*14</f>
        <v>140</v>
      </c>
      <c r="I51" s="326"/>
      <c r="J51" s="311">
        <f>SUM(J50:K50)</f>
        <v>46</v>
      </c>
      <c r="K51" s="312"/>
      <c r="L51" s="155"/>
      <c r="M51" s="156"/>
      <c r="N51" s="156"/>
      <c r="O51" s="154"/>
    </row>
    <row r="52" spans="1:15" ht="24.9" customHeight="1" x14ac:dyDescent="0.3">
      <c r="A52" s="131">
        <v>8</v>
      </c>
      <c r="B52" s="132" t="s">
        <v>202</v>
      </c>
      <c r="C52" s="132" t="s">
        <v>189</v>
      </c>
      <c r="D52" s="132" t="s">
        <v>190</v>
      </c>
      <c r="E52" s="132" t="s">
        <v>116</v>
      </c>
      <c r="F52" s="132" t="s">
        <v>81</v>
      </c>
      <c r="G52" s="132" t="s">
        <v>131</v>
      </c>
      <c r="H52" s="133">
        <v>1</v>
      </c>
      <c r="I52" s="133">
        <v>2</v>
      </c>
      <c r="J52" s="133">
        <v>5</v>
      </c>
      <c r="K52" s="133">
        <v>9</v>
      </c>
      <c r="L52" s="134">
        <v>3</v>
      </c>
      <c r="M52" s="135" t="s">
        <v>5</v>
      </c>
      <c r="N52" s="158" t="s">
        <v>3</v>
      </c>
      <c r="O52" s="132" t="s">
        <v>242</v>
      </c>
    </row>
    <row r="53" spans="1:15" ht="24.9" customHeight="1" x14ac:dyDescent="0.3">
      <c r="A53" s="131">
        <v>8</v>
      </c>
      <c r="B53" s="132" t="s">
        <v>122</v>
      </c>
      <c r="C53" s="159" t="s">
        <v>97</v>
      </c>
      <c r="D53" s="159" t="s">
        <v>98</v>
      </c>
      <c r="E53" s="159" t="s">
        <v>116</v>
      </c>
      <c r="F53" s="207" t="s">
        <v>217</v>
      </c>
      <c r="G53" s="132" t="s">
        <v>131</v>
      </c>
      <c r="H53" s="160">
        <v>1</v>
      </c>
      <c r="I53" s="160">
        <v>1</v>
      </c>
      <c r="J53" s="160">
        <v>5</v>
      </c>
      <c r="K53" s="160">
        <v>5</v>
      </c>
      <c r="L53" s="161">
        <v>3</v>
      </c>
      <c r="M53" s="158" t="s">
        <v>2</v>
      </c>
      <c r="N53" s="158" t="s">
        <v>3</v>
      </c>
      <c r="O53" s="159" t="s">
        <v>171</v>
      </c>
    </row>
    <row r="54" spans="1:15" ht="24.9" customHeight="1" x14ac:dyDescent="0.3">
      <c r="A54" s="131">
        <v>8</v>
      </c>
      <c r="B54" s="132" t="s">
        <v>123</v>
      </c>
      <c r="C54" s="159" t="s">
        <v>95</v>
      </c>
      <c r="D54" s="159" t="s">
        <v>96</v>
      </c>
      <c r="E54" s="159" t="s">
        <v>116</v>
      </c>
      <c r="F54" s="159" t="s">
        <v>80</v>
      </c>
      <c r="G54" s="132" t="s">
        <v>131</v>
      </c>
      <c r="H54" s="160">
        <v>2</v>
      </c>
      <c r="I54" s="160">
        <v>0</v>
      </c>
      <c r="J54" s="160">
        <v>9</v>
      </c>
      <c r="K54" s="160">
        <v>0</v>
      </c>
      <c r="L54" s="161">
        <v>3</v>
      </c>
      <c r="M54" s="158" t="s">
        <v>2</v>
      </c>
      <c r="N54" s="158" t="s">
        <v>3</v>
      </c>
      <c r="O54" s="159" t="s">
        <v>243</v>
      </c>
    </row>
    <row r="55" spans="1:15" ht="24.9" customHeight="1" x14ac:dyDescent="0.3">
      <c r="A55" s="131">
        <v>8</v>
      </c>
      <c r="B55" s="132" t="s">
        <v>124</v>
      </c>
      <c r="C55" s="132" t="s">
        <v>187</v>
      </c>
      <c r="D55" s="132" t="s">
        <v>188</v>
      </c>
      <c r="E55" s="132" t="s">
        <v>116</v>
      </c>
      <c r="F55" s="132" t="s">
        <v>69</v>
      </c>
      <c r="G55" s="132" t="s">
        <v>131</v>
      </c>
      <c r="H55" s="133">
        <v>1</v>
      </c>
      <c r="I55" s="133">
        <v>1</v>
      </c>
      <c r="J55" s="133">
        <v>5</v>
      </c>
      <c r="K55" s="133">
        <v>5</v>
      </c>
      <c r="L55" s="134">
        <v>3</v>
      </c>
      <c r="M55" s="135" t="s">
        <v>2</v>
      </c>
      <c r="N55" s="135" t="s">
        <v>3</v>
      </c>
      <c r="O55" s="132"/>
    </row>
    <row r="56" spans="1:15" ht="24.9" customHeight="1" x14ac:dyDescent="0.3">
      <c r="A56" s="131">
        <v>8</v>
      </c>
      <c r="B56" s="132" t="s">
        <v>110</v>
      </c>
      <c r="C56" s="132" t="s">
        <v>140</v>
      </c>
      <c r="D56" s="132" t="s">
        <v>141</v>
      </c>
      <c r="E56" s="132" t="s">
        <v>116</v>
      </c>
      <c r="F56" s="132" t="s">
        <v>81</v>
      </c>
      <c r="G56" s="132" t="s">
        <v>131</v>
      </c>
      <c r="H56" s="133">
        <v>0</v>
      </c>
      <c r="I56" s="133">
        <v>0</v>
      </c>
      <c r="J56" s="133">
        <v>0</v>
      </c>
      <c r="K56" s="133">
        <v>0</v>
      </c>
      <c r="L56" s="134">
        <v>0</v>
      </c>
      <c r="M56" s="135" t="s">
        <v>129</v>
      </c>
      <c r="N56" s="135" t="s">
        <v>3</v>
      </c>
      <c r="O56" s="132"/>
    </row>
    <row r="57" spans="1:15" s="16" customFormat="1" ht="24.9" customHeight="1" x14ac:dyDescent="0.3">
      <c r="A57" s="162"/>
      <c r="B57" s="163"/>
      <c r="C57" s="163"/>
      <c r="D57" s="163"/>
      <c r="E57" s="163"/>
      <c r="F57" s="163"/>
      <c r="G57" s="163"/>
      <c r="H57" s="164">
        <f>SUM(H52:H56)</f>
        <v>5</v>
      </c>
      <c r="I57" s="164">
        <f>SUM(I52:I56)</f>
        <v>4</v>
      </c>
      <c r="J57" s="127">
        <f>SUM(J52:J56)</f>
        <v>24</v>
      </c>
      <c r="K57" s="127">
        <f>SUM(K52:K56)</f>
        <v>19</v>
      </c>
      <c r="L57" s="164">
        <f>SUM(L52:L56)</f>
        <v>12</v>
      </c>
      <c r="M57" s="165"/>
      <c r="N57" s="165"/>
      <c r="O57" s="163"/>
    </row>
    <row r="58" spans="1:15" s="16" customFormat="1" ht="24.9" customHeight="1" x14ac:dyDescent="0.3">
      <c r="A58" s="162"/>
      <c r="B58" s="163"/>
      <c r="C58" s="163"/>
      <c r="D58" s="163"/>
      <c r="E58" s="163"/>
      <c r="F58" s="163"/>
      <c r="G58" s="65" t="s">
        <v>19</v>
      </c>
      <c r="H58" s="311">
        <f>SUM(H57:I57)*14</f>
        <v>126</v>
      </c>
      <c r="I58" s="312"/>
      <c r="J58" s="311">
        <f>SUM(J57:K57)</f>
        <v>43</v>
      </c>
      <c r="K58" s="312"/>
      <c r="L58" s="164"/>
      <c r="M58" s="165"/>
      <c r="N58" s="165"/>
      <c r="O58" s="163"/>
    </row>
    <row r="59" spans="1:15" ht="24.9" customHeight="1" x14ac:dyDescent="0.3">
      <c r="A59" s="149">
        <v>9</v>
      </c>
      <c r="B59" s="137" t="s">
        <v>196</v>
      </c>
      <c r="C59" s="121" t="s">
        <v>99</v>
      </c>
      <c r="D59" s="121" t="s">
        <v>108</v>
      </c>
      <c r="E59" s="121" t="s">
        <v>116</v>
      </c>
      <c r="F59" s="121" t="s">
        <v>68</v>
      </c>
      <c r="G59" s="121" t="s">
        <v>131</v>
      </c>
      <c r="H59" s="122">
        <v>2</v>
      </c>
      <c r="I59" s="122">
        <v>0</v>
      </c>
      <c r="J59" s="122">
        <v>9</v>
      </c>
      <c r="K59" s="122">
        <v>0</v>
      </c>
      <c r="L59" s="123">
        <v>3</v>
      </c>
      <c r="M59" s="124" t="s">
        <v>2</v>
      </c>
      <c r="N59" s="124" t="s">
        <v>3</v>
      </c>
      <c r="O59" s="121" t="s">
        <v>244</v>
      </c>
    </row>
    <row r="60" spans="1:15" ht="24.9" customHeight="1" x14ac:dyDescent="0.3">
      <c r="A60" s="149">
        <v>9</v>
      </c>
      <c r="B60" s="137" t="s">
        <v>197</v>
      </c>
      <c r="C60" s="137" t="s">
        <v>91</v>
      </c>
      <c r="D60" s="137" t="s">
        <v>92</v>
      </c>
      <c r="E60" s="137" t="s">
        <v>116</v>
      </c>
      <c r="F60" s="226" t="s">
        <v>226</v>
      </c>
      <c r="G60" s="121" t="s">
        <v>131</v>
      </c>
      <c r="H60" s="138">
        <v>0</v>
      </c>
      <c r="I60" s="138">
        <v>2</v>
      </c>
      <c r="J60" s="138">
        <v>0</v>
      </c>
      <c r="K60" s="138">
        <v>9</v>
      </c>
      <c r="L60" s="139">
        <v>3</v>
      </c>
      <c r="M60" s="140" t="s">
        <v>5</v>
      </c>
      <c r="N60" s="140" t="s">
        <v>3</v>
      </c>
      <c r="O60" s="137" t="s">
        <v>231</v>
      </c>
    </row>
    <row r="61" spans="1:15" ht="24.9" customHeight="1" x14ac:dyDescent="0.3">
      <c r="A61" s="149">
        <v>9</v>
      </c>
      <c r="B61" s="137" t="s">
        <v>198</v>
      </c>
      <c r="C61" s="137" t="s">
        <v>93</v>
      </c>
      <c r="D61" s="137" t="s">
        <v>94</v>
      </c>
      <c r="E61" s="137" t="s">
        <v>116</v>
      </c>
      <c r="F61" s="137" t="s">
        <v>90</v>
      </c>
      <c r="G61" s="121" t="s">
        <v>131</v>
      </c>
      <c r="H61" s="138">
        <v>0</v>
      </c>
      <c r="I61" s="138">
        <v>2</v>
      </c>
      <c r="J61" s="138">
        <v>0</v>
      </c>
      <c r="K61" s="138">
        <v>9</v>
      </c>
      <c r="L61" s="139">
        <v>3</v>
      </c>
      <c r="M61" s="140" t="s">
        <v>5</v>
      </c>
      <c r="N61" s="140" t="s">
        <v>3</v>
      </c>
      <c r="O61" s="137" t="s">
        <v>245</v>
      </c>
    </row>
    <row r="62" spans="1:15" ht="24.9" customHeight="1" x14ac:dyDescent="0.3">
      <c r="A62" s="120">
        <v>9</v>
      </c>
      <c r="B62" s="121" t="s">
        <v>125</v>
      </c>
      <c r="C62" s="137" t="s">
        <v>146</v>
      </c>
      <c r="D62" s="137" t="s">
        <v>147</v>
      </c>
      <c r="E62" s="137" t="s">
        <v>116</v>
      </c>
      <c r="F62" s="137" t="s">
        <v>82</v>
      </c>
      <c r="G62" s="137" t="s">
        <v>131</v>
      </c>
      <c r="H62" s="138">
        <v>1</v>
      </c>
      <c r="I62" s="138">
        <v>2</v>
      </c>
      <c r="J62" s="138">
        <v>5</v>
      </c>
      <c r="K62" s="138">
        <v>9</v>
      </c>
      <c r="L62" s="139">
        <v>3</v>
      </c>
      <c r="M62" s="140" t="s">
        <v>5</v>
      </c>
      <c r="N62" s="140" t="s">
        <v>3</v>
      </c>
      <c r="O62" s="137"/>
    </row>
    <row r="63" spans="1:15" ht="24.9" customHeight="1" x14ac:dyDescent="0.3">
      <c r="A63" s="149">
        <v>9</v>
      </c>
      <c r="B63" s="137" t="s">
        <v>111</v>
      </c>
      <c r="C63" s="137" t="s">
        <v>142</v>
      </c>
      <c r="D63" s="137" t="s">
        <v>143</v>
      </c>
      <c r="E63" s="137" t="s">
        <v>116</v>
      </c>
      <c r="F63" s="137" t="s">
        <v>81</v>
      </c>
      <c r="G63" s="121" t="s">
        <v>131</v>
      </c>
      <c r="H63" s="138">
        <v>0</v>
      </c>
      <c r="I63" s="138">
        <v>0</v>
      </c>
      <c r="J63" s="138">
        <v>0</v>
      </c>
      <c r="K63" s="138">
        <v>0</v>
      </c>
      <c r="L63" s="139">
        <v>0</v>
      </c>
      <c r="M63" s="140" t="s">
        <v>129</v>
      </c>
      <c r="N63" s="140" t="s">
        <v>3</v>
      </c>
      <c r="O63" s="137"/>
    </row>
    <row r="64" spans="1:15" ht="24.9" customHeight="1" x14ac:dyDescent="0.3">
      <c r="A64" s="149">
        <v>9</v>
      </c>
      <c r="B64" s="166" t="s">
        <v>101</v>
      </c>
      <c r="C64" s="137" t="s">
        <v>38</v>
      </c>
      <c r="D64" s="137" t="s">
        <v>55</v>
      </c>
      <c r="E64" s="137" t="s">
        <v>195</v>
      </c>
      <c r="F64" s="137" t="s">
        <v>81</v>
      </c>
      <c r="G64" s="121" t="s">
        <v>131</v>
      </c>
      <c r="H64" s="138">
        <v>0</v>
      </c>
      <c r="I64" s="138">
        <v>0</v>
      </c>
      <c r="J64" s="138">
        <v>0</v>
      </c>
      <c r="K64" s="138">
        <v>0</v>
      </c>
      <c r="L64" s="139">
        <v>0</v>
      </c>
      <c r="M64" s="140" t="s">
        <v>39</v>
      </c>
      <c r="N64" s="140" t="s">
        <v>3</v>
      </c>
      <c r="O64" s="137"/>
    </row>
    <row r="65" spans="1:15" ht="24.9" customHeight="1" x14ac:dyDescent="0.3">
      <c r="A65" s="153"/>
      <c r="B65" s="154"/>
      <c r="C65" s="154"/>
      <c r="D65" s="154"/>
      <c r="E65" s="154"/>
      <c r="F65" s="154"/>
      <c r="G65" s="154"/>
      <c r="H65" s="155">
        <f>SUM(H59:H64)</f>
        <v>3</v>
      </c>
      <c r="I65" s="155">
        <f>SUM(I59:I64)</f>
        <v>6</v>
      </c>
      <c r="J65" s="127">
        <f>SUM(J59:J64)</f>
        <v>14</v>
      </c>
      <c r="K65" s="127">
        <f>SUM(K59:K64)</f>
        <v>27</v>
      </c>
      <c r="L65" s="155">
        <f>SUM(L59:L64)</f>
        <v>12</v>
      </c>
      <c r="M65" s="156"/>
      <c r="N65" s="156"/>
      <c r="O65" s="154"/>
    </row>
    <row r="66" spans="1:15" ht="24.9" customHeight="1" x14ac:dyDescent="0.3">
      <c r="A66" s="157"/>
      <c r="B66" s="154"/>
      <c r="C66" s="154"/>
      <c r="D66" s="154"/>
      <c r="E66" s="154"/>
      <c r="F66" s="154"/>
      <c r="G66" s="65" t="s">
        <v>19</v>
      </c>
      <c r="H66" s="325">
        <f>SUM(H65:I65)*14</f>
        <v>126</v>
      </c>
      <c r="I66" s="326"/>
      <c r="J66" s="311">
        <f>SUM(J65:K65)</f>
        <v>41</v>
      </c>
      <c r="K66" s="312"/>
      <c r="L66" s="155"/>
      <c r="M66" s="156"/>
      <c r="N66" s="156"/>
      <c r="O66" s="154"/>
    </row>
    <row r="67" spans="1:15" ht="24.9" customHeight="1" x14ac:dyDescent="0.3">
      <c r="A67" s="131">
        <v>10</v>
      </c>
      <c r="B67" s="167" t="s">
        <v>102</v>
      </c>
      <c r="C67" s="132" t="s">
        <v>36</v>
      </c>
      <c r="D67" s="132" t="s">
        <v>37</v>
      </c>
      <c r="E67" s="132" t="s">
        <v>117</v>
      </c>
      <c r="F67" s="132" t="s">
        <v>90</v>
      </c>
      <c r="G67" s="132" t="s">
        <v>131</v>
      </c>
      <c r="H67" s="133">
        <v>0</v>
      </c>
      <c r="I67" s="133">
        <v>0</v>
      </c>
      <c r="J67" s="133">
        <v>0</v>
      </c>
      <c r="K67" s="133">
        <v>0</v>
      </c>
      <c r="L67" s="134">
        <v>4</v>
      </c>
      <c r="M67" s="135" t="s">
        <v>5</v>
      </c>
      <c r="N67" s="135" t="s">
        <v>3</v>
      </c>
      <c r="O67" s="132"/>
    </row>
    <row r="68" spans="1:15" s="16" customFormat="1" ht="24.9" customHeight="1" x14ac:dyDescent="0.3">
      <c r="A68" s="157"/>
      <c r="B68" s="154"/>
      <c r="C68" s="154"/>
      <c r="D68" s="154"/>
      <c r="E68" s="154"/>
      <c r="F68" s="154"/>
      <c r="G68" s="154"/>
      <c r="H68" s="168">
        <f>SUM(H67:H67)</f>
        <v>0</v>
      </c>
      <c r="I68" s="168">
        <f>SUM(I67:I67)</f>
        <v>0</v>
      </c>
      <c r="J68" s="127">
        <f>SUM(J67:J67)</f>
        <v>0</v>
      </c>
      <c r="K68" s="127">
        <f>SUM(K67:K67)</f>
        <v>0</v>
      </c>
      <c r="L68" s="168">
        <f>SUM(L67:L67)</f>
        <v>4</v>
      </c>
      <c r="M68" s="156"/>
      <c r="N68" s="156"/>
      <c r="O68" s="154"/>
    </row>
    <row r="69" spans="1:15" s="16" customFormat="1" ht="24.9" customHeight="1" x14ac:dyDescent="0.3">
      <c r="A69" s="157"/>
      <c r="B69" s="154"/>
      <c r="C69" s="154"/>
      <c r="D69" s="154"/>
      <c r="E69" s="154"/>
      <c r="F69" s="154"/>
      <c r="G69" s="65" t="s">
        <v>19</v>
      </c>
      <c r="H69" s="327">
        <f>SUM(H68:I68)*14</f>
        <v>0</v>
      </c>
      <c r="I69" s="328"/>
      <c r="J69" s="311">
        <f>SUM(J68:K68)</f>
        <v>0</v>
      </c>
      <c r="K69" s="312"/>
      <c r="L69" s="168"/>
      <c r="M69" s="156"/>
      <c r="N69" s="156"/>
      <c r="O69" s="154"/>
    </row>
    <row r="70" spans="1:15" s="16" customFormat="1" x14ac:dyDescent="0.3">
      <c r="A70" s="169"/>
      <c r="B70" s="137"/>
      <c r="C70" s="137"/>
      <c r="D70" s="137"/>
      <c r="E70" s="137"/>
      <c r="F70" s="137"/>
      <c r="G70" s="137"/>
      <c r="H70" s="170"/>
      <c r="I70" s="170"/>
      <c r="J70" s="170"/>
      <c r="K70" s="170"/>
      <c r="L70" s="171"/>
      <c r="M70" s="140"/>
      <c r="N70" s="140"/>
      <c r="O70" s="137"/>
    </row>
    <row r="71" spans="1:15" s="17" customFormat="1" x14ac:dyDescent="0.3">
      <c r="A71" s="172" t="s">
        <v>67</v>
      </c>
      <c r="B71" s="137"/>
      <c r="C71" s="137"/>
      <c r="D71" s="137"/>
      <c r="E71" s="137"/>
      <c r="F71" s="137"/>
      <c r="G71" s="137"/>
      <c r="H71" s="138"/>
      <c r="I71" s="138"/>
      <c r="J71" s="138"/>
      <c r="K71" s="138"/>
      <c r="L71" s="139"/>
      <c r="M71" s="140"/>
      <c r="N71" s="140"/>
      <c r="O71" s="137"/>
    </row>
    <row r="72" spans="1:15" x14ac:dyDescent="0.3">
      <c r="A72" s="173">
        <v>1</v>
      </c>
      <c r="B72" s="174" t="s">
        <v>159</v>
      </c>
      <c r="C72" s="176" t="s">
        <v>205</v>
      </c>
      <c r="D72" s="176" t="s">
        <v>206</v>
      </c>
      <c r="E72" s="176"/>
      <c r="F72" s="176" t="s">
        <v>207</v>
      </c>
      <c r="G72" s="177" t="s">
        <v>131</v>
      </c>
      <c r="H72" s="178">
        <v>0</v>
      </c>
      <c r="I72" s="178">
        <v>3</v>
      </c>
      <c r="J72" s="178">
        <v>0</v>
      </c>
      <c r="K72" s="178">
        <v>13</v>
      </c>
      <c r="L72" s="179">
        <v>4</v>
      </c>
      <c r="M72" s="177" t="s">
        <v>5</v>
      </c>
      <c r="N72" s="177" t="s">
        <v>130</v>
      </c>
      <c r="O72" s="176" t="s">
        <v>204</v>
      </c>
    </row>
    <row r="73" spans="1:15" x14ac:dyDescent="0.3">
      <c r="A73" s="120">
        <v>3</v>
      </c>
      <c r="B73" s="121" t="s">
        <v>166</v>
      </c>
      <c r="C73" s="121" t="s">
        <v>75</v>
      </c>
      <c r="D73" s="121" t="s">
        <v>76</v>
      </c>
      <c r="E73" s="121" t="s">
        <v>116</v>
      </c>
      <c r="F73" s="121" t="s">
        <v>79</v>
      </c>
      <c r="G73" s="15" t="s">
        <v>131</v>
      </c>
      <c r="H73" s="122">
        <v>1</v>
      </c>
      <c r="I73" s="122">
        <v>1</v>
      </c>
      <c r="J73" s="122">
        <v>5</v>
      </c>
      <c r="K73" s="122">
        <v>5</v>
      </c>
      <c r="L73" s="123">
        <v>4</v>
      </c>
      <c r="M73" s="124" t="s">
        <v>2</v>
      </c>
      <c r="N73" s="124" t="s">
        <v>130</v>
      </c>
      <c r="O73" s="121" t="s">
        <v>169</v>
      </c>
    </row>
    <row r="74" spans="1:15" ht="24.9" customHeight="1" x14ac:dyDescent="0.3">
      <c r="A74" s="149">
        <v>9</v>
      </c>
      <c r="B74" s="137" t="s">
        <v>160</v>
      </c>
      <c r="C74" s="137" t="s">
        <v>91</v>
      </c>
      <c r="D74" s="137" t="s">
        <v>92</v>
      </c>
      <c r="E74" s="137" t="s">
        <v>116</v>
      </c>
      <c r="F74" s="137" t="s">
        <v>79</v>
      </c>
      <c r="G74" s="215" t="s">
        <v>131</v>
      </c>
      <c r="H74" s="138">
        <v>0</v>
      </c>
      <c r="I74" s="138">
        <v>2</v>
      </c>
      <c r="J74" s="138">
        <v>0</v>
      </c>
      <c r="K74" s="138">
        <v>9</v>
      </c>
      <c r="L74" s="139">
        <v>3</v>
      </c>
      <c r="M74" s="140" t="s">
        <v>5</v>
      </c>
      <c r="N74" s="140" t="s">
        <v>130</v>
      </c>
      <c r="O74" s="137" t="s">
        <v>173</v>
      </c>
    </row>
  </sheetData>
  <mergeCells count="33">
    <mergeCell ref="J58:K58"/>
    <mergeCell ref="J66:K66"/>
    <mergeCell ref="J69:K69"/>
    <mergeCell ref="J25:K25"/>
    <mergeCell ref="J32:K32"/>
    <mergeCell ref="J38:K38"/>
    <mergeCell ref="J44:K44"/>
    <mergeCell ref="J51:K51"/>
    <mergeCell ref="H66:I66"/>
    <mergeCell ref="H69:I69"/>
    <mergeCell ref="H25:I25"/>
    <mergeCell ref="H32:I32"/>
    <mergeCell ref="H38:I38"/>
    <mergeCell ref="H44:I44"/>
    <mergeCell ref="H58:I58"/>
    <mergeCell ref="H51:I51"/>
    <mergeCell ref="B7:B8"/>
    <mergeCell ref="A7:A8"/>
    <mergeCell ref="N7:N8"/>
    <mergeCell ref="F7:F8"/>
    <mergeCell ref="E7:E8"/>
    <mergeCell ref="G7:G8"/>
    <mergeCell ref="H7:I7"/>
    <mergeCell ref="L7:L8"/>
    <mergeCell ref="M7:M8"/>
    <mergeCell ref="H13:I13"/>
    <mergeCell ref="H19:I19"/>
    <mergeCell ref="O7:O8"/>
    <mergeCell ref="D7:D8"/>
    <mergeCell ref="C7:C8"/>
    <mergeCell ref="J7:K7"/>
    <mergeCell ref="J13:K13"/>
    <mergeCell ref="J19:K19"/>
  </mergeCells>
  <printOptions verticalCentered="1" headings="1" gridLines="1"/>
  <pageMargins left="0.27559055118110237" right="7.874015748031496E-2" top="0.47244094488188981" bottom="0.47244094488188981" header="0" footer="0.19685039370078741"/>
  <pageSetup paperSize="9" scale="71" orientation="landscape" cellComments="atEnd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6" zoomScale="120" zoomScaleNormal="120" zoomScalePageLayoutView="85" workbookViewId="0">
      <selection activeCell="D22" sqref="D22"/>
    </sheetView>
  </sheetViews>
  <sheetFormatPr defaultColWidth="8.88671875" defaultRowHeight="14.4" x14ac:dyDescent="0.3"/>
  <cols>
    <col min="1" max="1" width="5.88671875" style="2" customWidth="1"/>
    <col min="2" max="2" width="10.88671875" style="4" customWidth="1"/>
    <col min="3" max="3" width="32.44140625" style="12" customWidth="1"/>
    <col min="4" max="4" width="35.33203125" style="4" customWidth="1"/>
    <col min="5" max="5" width="9.33203125" style="4" customWidth="1"/>
    <col min="6" max="6" width="28.88671875" style="4" customWidth="1"/>
    <col min="7" max="7" width="10" style="4" customWidth="1"/>
    <col min="8" max="8" width="5" style="13" customWidth="1"/>
    <col min="9" max="9" width="4.88671875" style="13" customWidth="1"/>
    <col min="10" max="10" width="6.88671875" style="14" customWidth="1"/>
    <col min="11" max="11" width="7.44140625" style="15" customWidth="1"/>
    <col min="12" max="12" width="9.33203125" style="15" customWidth="1"/>
    <col min="13" max="13" width="14.33203125" style="4" customWidth="1"/>
  </cols>
  <sheetData>
    <row r="1" spans="1:13" ht="15.6" x14ac:dyDescent="0.3">
      <c r="B1" s="1"/>
      <c r="C1" s="25"/>
      <c r="D1" s="56" t="s">
        <v>21</v>
      </c>
      <c r="E1" s="54"/>
      <c r="F1" s="54"/>
      <c r="G1" s="1"/>
      <c r="H1" s="5"/>
      <c r="I1" s="5"/>
      <c r="J1" s="57" t="s">
        <v>6</v>
      </c>
      <c r="L1" s="3"/>
      <c r="M1" s="7"/>
    </row>
    <row r="2" spans="1:13" s="80" customFormat="1" x14ac:dyDescent="0.3">
      <c r="A2" s="79"/>
      <c r="B2" s="1"/>
      <c r="C2" s="329"/>
      <c r="D2" s="81" t="s">
        <v>51</v>
      </c>
      <c r="E2" s="72"/>
      <c r="F2" s="73"/>
      <c r="G2" s="1"/>
      <c r="H2" s="5"/>
      <c r="I2" s="5"/>
      <c r="J2" s="69"/>
      <c r="K2" s="3"/>
      <c r="L2" s="3"/>
      <c r="M2" s="7"/>
    </row>
    <row r="3" spans="1:13" x14ac:dyDescent="0.3">
      <c r="B3" s="1"/>
      <c r="C3" s="330"/>
      <c r="D3" s="31" t="s">
        <v>22</v>
      </c>
      <c r="E3" s="31" t="s">
        <v>29</v>
      </c>
      <c r="F3" s="53"/>
      <c r="G3" s="1"/>
      <c r="H3" s="5"/>
      <c r="I3" s="5"/>
      <c r="J3" s="69"/>
      <c r="K3" s="3"/>
      <c r="L3" s="3"/>
      <c r="M3" s="7"/>
    </row>
    <row r="4" spans="1:13" x14ac:dyDescent="0.3">
      <c r="B4" s="1"/>
      <c r="C4" s="331"/>
      <c r="D4" s="31" t="s">
        <v>23</v>
      </c>
      <c r="E4" s="68">
        <v>60</v>
      </c>
      <c r="F4" s="54"/>
      <c r="G4" s="1"/>
      <c r="H4" s="5"/>
      <c r="I4" s="23"/>
      <c r="K4" s="23"/>
      <c r="L4" s="21"/>
      <c r="M4" s="22" t="s">
        <v>41</v>
      </c>
    </row>
    <row r="5" spans="1:13" x14ac:dyDescent="0.3">
      <c r="B5" s="1"/>
      <c r="C5" s="24"/>
      <c r="D5" s="54" t="s">
        <v>24</v>
      </c>
      <c r="E5" s="54" t="s">
        <v>34</v>
      </c>
      <c r="F5" s="54"/>
      <c r="G5" s="1"/>
      <c r="H5" s="5"/>
      <c r="K5" s="23" t="s">
        <v>20</v>
      </c>
      <c r="L5" s="21"/>
      <c r="M5" s="22">
        <f>SUM(H25,H41)</f>
        <v>20</v>
      </c>
    </row>
    <row r="6" spans="1:13" x14ac:dyDescent="0.3">
      <c r="B6" s="1"/>
      <c r="C6" s="26"/>
      <c r="F6" s="59"/>
      <c r="G6" s="1"/>
      <c r="H6" s="5"/>
      <c r="I6" s="5"/>
      <c r="J6" s="6"/>
      <c r="L6" s="6"/>
      <c r="M6" s="9"/>
    </row>
    <row r="7" spans="1:13" ht="15" customHeight="1" x14ac:dyDescent="0.3">
      <c r="A7" s="10" t="s">
        <v>35</v>
      </c>
      <c r="B7" s="58"/>
      <c r="D7" s="58"/>
      <c r="E7" s="58"/>
      <c r="F7" s="58"/>
      <c r="I7" s="19"/>
      <c r="J7" s="11"/>
      <c r="K7" s="4"/>
      <c r="L7" s="11"/>
    </row>
    <row r="8" spans="1:13" ht="44.25" customHeight="1" x14ac:dyDescent="0.3">
      <c r="A8" s="321" t="s">
        <v>8</v>
      </c>
      <c r="B8" s="317" t="s">
        <v>7</v>
      </c>
      <c r="C8" s="317" t="s">
        <v>9</v>
      </c>
      <c r="D8" s="315" t="s">
        <v>16</v>
      </c>
      <c r="E8" s="315" t="s">
        <v>17</v>
      </c>
      <c r="F8" s="315" t="s">
        <v>15</v>
      </c>
      <c r="G8" s="317" t="s">
        <v>13</v>
      </c>
      <c r="H8" s="319" t="s">
        <v>27</v>
      </c>
      <c r="I8" s="320"/>
      <c r="J8" s="323" t="s">
        <v>14</v>
      </c>
      <c r="K8" s="317" t="s">
        <v>11</v>
      </c>
      <c r="L8" s="317" t="s">
        <v>12</v>
      </c>
      <c r="M8" s="313" t="s">
        <v>10</v>
      </c>
    </row>
    <row r="9" spans="1:13" ht="26.25" customHeight="1" x14ac:dyDescent="0.3">
      <c r="A9" s="322"/>
      <c r="B9" s="318"/>
      <c r="C9" s="318"/>
      <c r="D9" s="316"/>
      <c r="E9" s="316"/>
      <c r="F9" s="316"/>
      <c r="G9" s="318"/>
      <c r="H9" s="20" t="s">
        <v>0</v>
      </c>
      <c r="I9" s="18" t="s">
        <v>1</v>
      </c>
      <c r="J9" s="324"/>
      <c r="K9" s="318"/>
      <c r="L9" s="318"/>
      <c r="M9" s="314"/>
    </row>
    <row r="10" spans="1:13" x14ac:dyDescent="0.3">
      <c r="A10" s="30">
        <v>1</v>
      </c>
      <c r="B10" s="31"/>
      <c r="C10" s="31"/>
      <c r="D10" s="31"/>
      <c r="E10" s="31"/>
      <c r="F10" s="31"/>
      <c r="G10" s="31"/>
      <c r="H10" s="32"/>
      <c r="I10" s="32"/>
      <c r="J10" s="33"/>
      <c r="K10" s="34"/>
      <c r="L10" s="34"/>
      <c r="M10" s="31"/>
    </row>
    <row r="11" spans="1:13" x14ac:dyDescent="0.3">
      <c r="A11" s="30">
        <v>1</v>
      </c>
      <c r="B11" s="31"/>
      <c r="C11" s="31"/>
      <c r="D11" s="31"/>
      <c r="E11" s="31"/>
      <c r="F11" s="31"/>
      <c r="G11" s="31"/>
      <c r="H11" s="32"/>
      <c r="I11" s="32"/>
      <c r="J11" s="33"/>
      <c r="K11" s="34"/>
      <c r="L11" s="34"/>
      <c r="M11" s="31"/>
    </row>
    <row r="12" spans="1:13" x14ac:dyDescent="0.3">
      <c r="A12" s="30">
        <v>1</v>
      </c>
      <c r="B12" s="31"/>
      <c r="C12" s="31"/>
      <c r="D12" s="31"/>
      <c r="E12" s="31"/>
      <c r="F12" s="31"/>
      <c r="G12" s="31"/>
      <c r="H12" s="32"/>
      <c r="I12" s="32"/>
      <c r="J12" s="33"/>
      <c r="K12" s="34"/>
      <c r="L12" s="34"/>
      <c r="M12" s="31"/>
    </row>
    <row r="13" spans="1:13" x14ac:dyDescent="0.3">
      <c r="A13" s="30">
        <v>1</v>
      </c>
      <c r="B13" s="31"/>
      <c r="C13" s="31"/>
      <c r="D13" s="31"/>
      <c r="E13" s="31"/>
      <c r="F13" s="31"/>
      <c r="G13" s="31"/>
      <c r="H13" s="32"/>
      <c r="I13" s="32"/>
      <c r="J13" s="33"/>
      <c r="K13" s="34"/>
      <c r="L13" s="34"/>
      <c r="M13" s="31"/>
    </row>
    <row r="14" spans="1:13" x14ac:dyDescent="0.3">
      <c r="A14" s="30">
        <v>1</v>
      </c>
      <c r="B14" s="31"/>
      <c r="C14" s="31"/>
      <c r="D14" s="31"/>
      <c r="E14" s="31"/>
      <c r="F14" s="31"/>
      <c r="G14" s="31"/>
      <c r="H14" s="32"/>
      <c r="I14" s="32"/>
      <c r="J14" s="33"/>
      <c r="K14" s="34"/>
      <c r="L14" s="34"/>
      <c r="M14" s="31"/>
    </row>
    <row r="15" spans="1:13" x14ac:dyDescent="0.3">
      <c r="A15" s="30">
        <v>1</v>
      </c>
      <c r="B15" s="31"/>
      <c r="C15" s="31"/>
      <c r="D15" s="31"/>
      <c r="E15" s="31"/>
      <c r="F15" s="31"/>
      <c r="G15" s="31"/>
      <c r="H15" s="32"/>
      <c r="I15" s="32"/>
      <c r="J15" s="33"/>
      <c r="K15" s="34"/>
      <c r="L15" s="34"/>
      <c r="M15" s="31"/>
    </row>
    <row r="16" spans="1:13" x14ac:dyDescent="0.3">
      <c r="A16" s="30">
        <v>1</v>
      </c>
      <c r="B16" s="31"/>
      <c r="C16" s="31"/>
      <c r="D16" s="31"/>
      <c r="E16" s="31"/>
      <c r="F16" s="31"/>
      <c r="G16" s="31"/>
      <c r="H16" s="32"/>
      <c r="I16" s="32"/>
      <c r="J16" s="33"/>
      <c r="K16" s="34"/>
      <c r="L16" s="34"/>
      <c r="M16" s="31"/>
    </row>
    <row r="17" spans="1:13" x14ac:dyDescent="0.3">
      <c r="A17" s="30">
        <v>1</v>
      </c>
      <c r="B17" s="31"/>
      <c r="C17" s="31"/>
      <c r="D17" s="31"/>
      <c r="E17" s="31"/>
      <c r="F17" s="31"/>
      <c r="G17" s="31"/>
      <c r="H17" s="32"/>
      <c r="I17" s="32"/>
      <c r="J17" s="33"/>
      <c r="K17" s="34"/>
      <c r="L17" s="34"/>
      <c r="M17" s="31"/>
    </row>
    <row r="18" spans="1:13" x14ac:dyDescent="0.3">
      <c r="A18" s="30">
        <v>1</v>
      </c>
      <c r="B18" s="31"/>
      <c r="C18" s="31"/>
      <c r="D18" s="31"/>
      <c r="E18" s="31"/>
      <c r="F18" s="31"/>
      <c r="G18" s="31"/>
      <c r="H18" s="32"/>
      <c r="I18" s="32"/>
      <c r="J18" s="33"/>
      <c r="K18" s="34"/>
      <c r="L18" s="34"/>
      <c r="M18" s="31"/>
    </row>
    <row r="19" spans="1:13" x14ac:dyDescent="0.3">
      <c r="A19" s="30">
        <v>1</v>
      </c>
      <c r="B19" s="31"/>
      <c r="C19" s="31"/>
      <c r="D19" s="31"/>
      <c r="E19" s="31"/>
      <c r="F19" s="31"/>
      <c r="G19" s="31"/>
      <c r="H19" s="32"/>
      <c r="I19" s="32"/>
      <c r="J19" s="33"/>
      <c r="K19" s="34"/>
      <c r="L19" s="34"/>
      <c r="M19" s="31"/>
    </row>
    <row r="20" spans="1:13" x14ac:dyDescent="0.3">
      <c r="A20" s="30">
        <v>1</v>
      </c>
      <c r="B20" s="31"/>
      <c r="C20" s="31"/>
      <c r="D20" s="31"/>
      <c r="E20" s="31"/>
      <c r="F20" s="31"/>
      <c r="G20" s="31"/>
      <c r="H20" s="32"/>
      <c r="I20" s="32"/>
      <c r="J20" s="33"/>
      <c r="K20" s="34"/>
      <c r="L20" s="34"/>
      <c r="M20" s="31"/>
    </row>
    <row r="21" spans="1:13" x14ac:dyDescent="0.3">
      <c r="A21" s="30">
        <v>1</v>
      </c>
      <c r="B21" s="31"/>
      <c r="C21" s="31"/>
      <c r="D21" s="31"/>
      <c r="E21" s="31"/>
      <c r="F21" s="31"/>
      <c r="G21" s="31"/>
      <c r="H21" s="32"/>
      <c r="I21" s="32"/>
      <c r="J21" s="33"/>
      <c r="K21" s="34"/>
      <c r="L21" s="34"/>
      <c r="M21" s="31"/>
    </row>
    <row r="22" spans="1:13" ht="27.6" x14ac:dyDescent="0.3">
      <c r="A22" s="30">
        <v>1</v>
      </c>
      <c r="B22" s="89" t="s">
        <v>61</v>
      </c>
      <c r="C22" s="86" t="s">
        <v>62</v>
      </c>
      <c r="D22" s="31" t="s">
        <v>65</v>
      </c>
      <c r="E22" s="31"/>
      <c r="F22" s="31"/>
      <c r="G22" s="31"/>
      <c r="H22" s="104">
        <v>0</v>
      </c>
      <c r="I22" s="104">
        <v>5</v>
      </c>
      <c r="J22" s="33">
        <v>2</v>
      </c>
      <c r="K22" s="105" t="s">
        <v>5</v>
      </c>
      <c r="L22" s="34" t="s">
        <v>3</v>
      </c>
      <c r="M22" s="31"/>
    </row>
    <row r="23" spans="1:13" ht="27.6" x14ac:dyDescent="0.3">
      <c r="A23" s="30">
        <v>1</v>
      </c>
      <c r="B23" s="31"/>
      <c r="C23" s="82" t="s">
        <v>18</v>
      </c>
      <c r="D23" s="83" t="s">
        <v>54</v>
      </c>
      <c r="E23" s="31"/>
      <c r="F23" s="31"/>
      <c r="G23" s="31"/>
      <c r="H23" s="32">
        <v>0</v>
      </c>
      <c r="I23" s="32">
        <v>5</v>
      </c>
      <c r="J23" s="33">
        <v>2</v>
      </c>
      <c r="K23" s="34"/>
      <c r="L23" s="34" t="s">
        <v>4</v>
      </c>
      <c r="M23" s="31"/>
    </row>
    <row r="24" spans="1:13" x14ac:dyDescent="0.3">
      <c r="A24" s="35"/>
      <c r="B24" s="36"/>
      <c r="C24" s="36"/>
      <c r="D24" s="36"/>
      <c r="E24" s="36"/>
      <c r="F24" s="36"/>
      <c r="G24" s="36"/>
      <c r="H24" s="37">
        <f>SUM(H10:H23)</f>
        <v>0</v>
      </c>
      <c r="I24" s="37">
        <f>SUM(I10:I23)</f>
        <v>10</v>
      </c>
      <c r="J24" s="38">
        <f>SUM(J10:J23)</f>
        <v>4</v>
      </c>
      <c r="K24" s="39"/>
      <c r="L24" s="39"/>
      <c r="M24" s="36"/>
    </row>
    <row r="25" spans="1:13" ht="26.4" x14ac:dyDescent="0.3">
      <c r="A25" s="35"/>
      <c r="B25" s="36"/>
      <c r="C25" s="36"/>
      <c r="D25" s="36"/>
      <c r="E25" s="36"/>
      <c r="F25" s="36"/>
      <c r="G25" s="65" t="s">
        <v>19</v>
      </c>
      <c r="H25" s="360">
        <f>SUM(H24:I24)</f>
        <v>10</v>
      </c>
      <c r="I25" s="361"/>
      <c r="J25" s="38"/>
      <c r="K25" s="39"/>
      <c r="L25" s="39"/>
      <c r="M25" s="36"/>
    </row>
    <row r="26" spans="1:13" x14ac:dyDescent="0.3">
      <c r="A26" s="40">
        <v>2</v>
      </c>
      <c r="B26" s="41"/>
      <c r="C26" s="41"/>
      <c r="D26" s="41"/>
      <c r="E26" s="41"/>
      <c r="F26" s="41"/>
      <c r="G26" s="41"/>
      <c r="H26" s="42"/>
      <c r="I26" s="42"/>
      <c r="J26" s="43"/>
      <c r="K26" s="44"/>
      <c r="L26" s="44"/>
      <c r="M26" s="41"/>
    </row>
    <row r="27" spans="1:13" x14ac:dyDescent="0.3">
      <c r="A27" s="40">
        <v>2</v>
      </c>
      <c r="B27" s="41"/>
      <c r="C27" s="41"/>
      <c r="D27" s="41"/>
      <c r="E27" s="41"/>
      <c r="F27" s="41"/>
      <c r="G27" s="41"/>
      <c r="H27" s="42"/>
      <c r="I27" s="42"/>
      <c r="J27" s="43"/>
      <c r="K27" s="44"/>
      <c r="L27" s="44"/>
      <c r="M27" s="41"/>
    </row>
    <row r="28" spans="1:13" x14ac:dyDescent="0.3">
      <c r="A28" s="40">
        <v>2</v>
      </c>
      <c r="B28" s="41"/>
      <c r="C28" s="41"/>
      <c r="D28" s="41"/>
      <c r="E28" s="41"/>
      <c r="F28" s="41"/>
      <c r="G28" s="41"/>
      <c r="H28" s="42"/>
      <c r="I28" s="42"/>
      <c r="J28" s="43"/>
      <c r="K28" s="44"/>
      <c r="L28" s="44"/>
      <c r="M28" s="41"/>
    </row>
    <row r="29" spans="1:13" x14ac:dyDescent="0.3">
      <c r="A29" s="40">
        <v>2</v>
      </c>
      <c r="B29" s="41"/>
      <c r="C29" s="41"/>
      <c r="D29" s="41"/>
      <c r="E29" s="41"/>
      <c r="F29" s="41"/>
      <c r="G29" s="41"/>
      <c r="H29" s="42"/>
      <c r="I29" s="42"/>
      <c r="J29" s="43"/>
      <c r="K29" s="44"/>
      <c r="L29" s="44"/>
      <c r="M29" s="41"/>
    </row>
    <row r="30" spans="1:13" x14ac:dyDescent="0.3">
      <c r="A30" s="40">
        <v>2</v>
      </c>
      <c r="B30" s="41"/>
      <c r="C30" s="41"/>
      <c r="D30" s="41"/>
      <c r="E30" s="41"/>
      <c r="F30" s="41"/>
      <c r="G30" s="41"/>
      <c r="H30" s="42"/>
      <c r="I30" s="42"/>
      <c r="J30" s="43"/>
      <c r="K30" s="44"/>
      <c r="L30" s="44"/>
      <c r="M30" s="41"/>
    </row>
    <row r="31" spans="1:13" x14ac:dyDescent="0.3">
      <c r="A31" s="40">
        <v>2</v>
      </c>
      <c r="B31" s="41"/>
      <c r="C31" s="41"/>
      <c r="D31" s="41"/>
      <c r="E31" s="41"/>
      <c r="F31" s="41"/>
      <c r="G31" s="41"/>
      <c r="H31" s="42"/>
      <c r="I31" s="42"/>
      <c r="J31" s="43"/>
      <c r="K31" s="44"/>
      <c r="L31" s="44"/>
      <c r="M31" s="41"/>
    </row>
    <row r="32" spans="1:13" x14ac:dyDescent="0.3">
      <c r="A32" s="40">
        <v>2</v>
      </c>
      <c r="B32" s="41"/>
      <c r="C32" s="41"/>
      <c r="D32" s="41"/>
      <c r="E32" s="41"/>
      <c r="F32" s="41"/>
      <c r="G32" s="41"/>
      <c r="H32" s="42"/>
      <c r="I32" s="42"/>
      <c r="J32" s="43"/>
      <c r="K32" s="44"/>
      <c r="L32" s="44"/>
      <c r="M32" s="41"/>
    </row>
    <row r="33" spans="1:13" x14ac:dyDescent="0.3">
      <c r="A33" s="40">
        <v>2</v>
      </c>
      <c r="B33" s="41"/>
      <c r="C33" s="41"/>
      <c r="D33" s="41"/>
      <c r="E33" s="41"/>
      <c r="F33" s="41"/>
      <c r="G33" s="41"/>
      <c r="H33" s="42"/>
      <c r="I33" s="42"/>
      <c r="J33" s="43"/>
      <c r="K33" s="44"/>
      <c r="L33" s="44"/>
      <c r="M33" s="41"/>
    </row>
    <row r="34" spans="1:13" x14ac:dyDescent="0.3">
      <c r="A34" s="40">
        <v>2</v>
      </c>
      <c r="B34" s="41"/>
      <c r="C34" s="41"/>
      <c r="D34" s="41"/>
      <c r="E34" s="41"/>
      <c r="F34" s="41"/>
      <c r="G34" s="41"/>
      <c r="H34" s="42"/>
      <c r="I34" s="42"/>
      <c r="J34" s="43"/>
      <c r="K34" s="44"/>
      <c r="L34" s="44"/>
      <c r="M34" s="41"/>
    </row>
    <row r="35" spans="1:13" x14ac:dyDescent="0.3">
      <c r="A35" s="40">
        <v>2</v>
      </c>
      <c r="B35" s="41"/>
      <c r="C35" s="41"/>
      <c r="D35" s="41"/>
      <c r="E35" s="41"/>
      <c r="F35" s="41"/>
      <c r="G35" s="41"/>
      <c r="H35" s="42"/>
      <c r="I35" s="42"/>
      <c r="J35" s="43"/>
      <c r="K35" s="44"/>
      <c r="L35" s="44"/>
      <c r="M35" s="41"/>
    </row>
    <row r="36" spans="1:13" x14ac:dyDescent="0.3">
      <c r="A36" s="40">
        <v>2</v>
      </c>
      <c r="B36" s="41"/>
      <c r="C36" s="41"/>
      <c r="D36" s="41"/>
      <c r="E36" s="41"/>
      <c r="F36" s="41"/>
      <c r="G36" s="41"/>
      <c r="H36" s="42"/>
      <c r="I36" s="42"/>
      <c r="J36" s="43"/>
      <c r="K36" s="44"/>
      <c r="L36" s="44"/>
      <c r="M36" s="41"/>
    </row>
    <row r="37" spans="1:13" x14ac:dyDescent="0.3">
      <c r="A37" s="40">
        <v>2</v>
      </c>
      <c r="B37" s="41"/>
      <c r="C37" s="41"/>
      <c r="D37" s="41"/>
      <c r="E37" s="41"/>
      <c r="F37" s="41"/>
      <c r="G37" s="41"/>
      <c r="H37" s="42"/>
      <c r="I37" s="42"/>
      <c r="J37" s="43"/>
      <c r="K37" s="44"/>
      <c r="L37" s="44"/>
      <c r="M37" s="41"/>
    </row>
    <row r="38" spans="1:13" x14ac:dyDescent="0.3">
      <c r="A38" s="40">
        <v>2</v>
      </c>
      <c r="B38" s="88" t="s">
        <v>63</v>
      </c>
      <c r="C38" s="87" t="s">
        <v>64</v>
      </c>
      <c r="D38" s="41" t="s">
        <v>66</v>
      </c>
      <c r="E38" s="41"/>
      <c r="F38" s="41"/>
      <c r="G38" s="41"/>
      <c r="H38" s="107">
        <v>0</v>
      </c>
      <c r="I38" s="107">
        <v>5</v>
      </c>
      <c r="J38" s="43">
        <v>2</v>
      </c>
      <c r="K38" s="106" t="s">
        <v>5</v>
      </c>
      <c r="L38" s="44" t="s">
        <v>3</v>
      </c>
      <c r="M38" s="41"/>
    </row>
    <row r="39" spans="1:13" ht="27.6" x14ac:dyDescent="0.3">
      <c r="A39" s="40">
        <v>2</v>
      </c>
      <c r="B39" s="41"/>
      <c r="C39" s="41" t="s">
        <v>18</v>
      </c>
      <c r="D39" s="41" t="s">
        <v>54</v>
      </c>
      <c r="E39" s="41"/>
      <c r="F39" s="41"/>
      <c r="G39" s="41"/>
      <c r="H39" s="42">
        <v>0</v>
      </c>
      <c r="I39" s="42">
        <v>5</v>
      </c>
      <c r="J39" s="43">
        <v>2</v>
      </c>
      <c r="K39" s="44"/>
      <c r="L39" s="44" t="s">
        <v>4</v>
      </c>
      <c r="M39" s="41"/>
    </row>
    <row r="40" spans="1:13" x14ac:dyDescent="0.3">
      <c r="A40" s="35"/>
      <c r="B40" s="36"/>
      <c r="C40" s="36"/>
      <c r="D40" s="36"/>
      <c r="E40" s="36"/>
      <c r="F40" s="36"/>
      <c r="G40" s="36"/>
      <c r="H40" s="37">
        <f>SUM(H26:H39)</f>
        <v>0</v>
      </c>
      <c r="I40" s="37">
        <f>SUM(I26:I39)</f>
        <v>10</v>
      </c>
      <c r="J40" s="37">
        <f>SUM(J26:J39)</f>
        <v>4</v>
      </c>
      <c r="K40" s="39"/>
      <c r="L40" s="39"/>
      <c r="M40" s="36"/>
    </row>
    <row r="41" spans="1:13" ht="26.4" x14ac:dyDescent="0.3">
      <c r="A41" s="35"/>
      <c r="B41" s="36"/>
      <c r="C41" s="36"/>
      <c r="D41" s="36"/>
      <c r="E41" s="36"/>
      <c r="F41" s="36"/>
      <c r="G41" s="65" t="s">
        <v>19</v>
      </c>
      <c r="H41" s="360">
        <f>SUM(H40:I40)</f>
        <v>10</v>
      </c>
      <c r="I41" s="361"/>
      <c r="J41" s="37"/>
      <c r="K41" s="39"/>
      <c r="L41" s="39"/>
      <c r="M41" s="36"/>
    </row>
  </sheetData>
  <mergeCells count="15">
    <mergeCell ref="E8:E9"/>
    <mergeCell ref="C2:C4"/>
    <mergeCell ref="A8:A9"/>
    <mergeCell ref="B8:B9"/>
    <mergeCell ref="C8:C9"/>
    <mergeCell ref="D8:D9"/>
    <mergeCell ref="M8:M9"/>
    <mergeCell ref="H25:I25"/>
    <mergeCell ref="H41:I41"/>
    <mergeCell ref="F8:F9"/>
    <mergeCell ref="G8:G9"/>
    <mergeCell ref="H8:I8"/>
    <mergeCell ref="J8:J9"/>
    <mergeCell ref="K8:K9"/>
    <mergeCell ref="L8:L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A15" zoomScale="120" zoomScaleNormal="120" zoomScalePageLayoutView="85" workbookViewId="0">
      <selection activeCell="D60" sqref="D60"/>
    </sheetView>
  </sheetViews>
  <sheetFormatPr defaultColWidth="8.88671875" defaultRowHeight="14.4" x14ac:dyDescent="0.3"/>
  <cols>
    <col min="1" max="1" width="5.88671875" style="2" customWidth="1"/>
    <col min="2" max="2" width="10.88671875" style="4" customWidth="1"/>
    <col min="3" max="3" width="32.44140625" style="12" customWidth="1"/>
    <col min="4" max="4" width="35.33203125" style="4" customWidth="1"/>
    <col min="5" max="5" width="9.33203125" style="4" customWidth="1"/>
    <col min="6" max="6" width="28.88671875" style="4" customWidth="1"/>
    <col min="7" max="7" width="10" style="4" customWidth="1"/>
    <col min="8" max="8" width="5" style="13" customWidth="1"/>
    <col min="9" max="9" width="4.88671875" style="13" customWidth="1"/>
    <col min="10" max="10" width="6.88671875" style="14" customWidth="1"/>
    <col min="11" max="11" width="7.44140625" style="15" customWidth="1"/>
    <col min="12" max="12" width="9.33203125" style="15" customWidth="1"/>
    <col min="13" max="13" width="14.33203125" style="4" customWidth="1"/>
  </cols>
  <sheetData>
    <row r="1" spans="1:13" ht="15.6" x14ac:dyDescent="0.3">
      <c r="B1" s="1"/>
      <c r="C1" s="25"/>
      <c r="D1" s="56" t="s">
        <v>21</v>
      </c>
      <c r="E1" s="54"/>
      <c r="F1" s="54"/>
      <c r="G1" s="1"/>
      <c r="H1" s="5"/>
      <c r="I1" s="5"/>
      <c r="J1" s="57" t="s">
        <v>6</v>
      </c>
      <c r="L1" s="3"/>
      <c r="M1" s="7"/>
    </row>
    <row r="2" spans="1:13" s="80" customFormat="1" x14ac:dyDescent="0.3">
      <c r="A2" s="79"/>
      <c r="B2" s="1"/>
      <c r="C2" s="329"/>
      <c r="D2" s="81" t="s">
        <v>33</v>
      </c>
      <c r="E2" s="72"/>
      <c r="F2" s="73"/>
      <c r="G2" s="74"/>
      <c r="H2" s="75"/>
      <c r="I2" s="75"/>
      <c r="J2" s="69"/>
      <c r="K2" s="3"/>
      <c r="L2" s="3"/>
      <c r="M2" s="7"/>
    </row>
    <row r="3" spans="1:13" x14ac:dyDescent="0.3">
      <c r="B3" s="1"/>
      <c r="C3" s="330"/>
      <c r="D3" s="31" t="s">
        <v>22</v>
      </c>
      <c r="E3" s="31" t="s">
        <v>30</v>
      </c>
      <c r="F3" s="53"/>
      <c r="G3" s="1"/>
      <c r="H3" s="5"/>
      <c r="I3" s="5"/>
      <c r="J3" s="69"/>
      <c r="K3" s="3"/>
      <c r="L3" s="3"/>
      <c r="M3" s="7"/>
    </row>
    <row r="4" spans="1:13" x14ac:dyDescent="0.3">
      <c r="B4" s="1"/>
      <c r="C4" s="331"/>
      <c r="D4" s="31" t="s">
        <v>23</v>
      </c>
      <c r="E4" s="68">
        <v>120</v>
      </c>
      <c r="F4" s="54"/>
      <c r="G4" s="1"/>
      <c r="H4" s="5"/>
      <c r="I4" s="23"/>
      <c r="K4" s="23"/>
      <c r="L4" s="21"/>
      <c r="M4" s="22" t="s">
        <v>41</v>
      </c>
    </row>
    <row r="5" spans="1:13" x14ac:dyDescent="0.3">
      <c r="B5" s="1"/>
      <c r="C5" s="24"/>
      <c r="D5" s="54" t="s">
        <v>24</v>
      </c>
      <c r="E5" s="54" t="s">
        <v>52</v>
      </c>
      <c r="F5" s="54"/>
      <c r="G5" s="1"/>
      <c r="H5" s="5"/>
      <c r="K5" s="23" t="s">
        <v>20</v>
      </c>
      <c r="L5" s="21"/>
      <c r="M5" s="22">
        <f>SUM(H21,H33,H46,H61)</f>
        <v>15</v>
      </c>
    </row>
    <row r="6" spans="1:13" x14ac:dyDescent="0.3">
      <c r="B6" s="1"/>
      <c r="C6" s="26"/>
      <c r="F6" s="59"/>
      <c r="G6" s="1"/>
      <c r="H6" s="5"/>
      <c r="I6" s="5"/>
      <c r="J6" s="6"/>
      <c r="L6" s="6"/>
      <c r="M6" s="9"/>
    </row>
    <row r="7" spans="1:13" ht="15" customHeight="1" x14ac:dyDescent="0.3">
      <c r="A7" s="10" t="s">
        <v>35</v>
      </c>
      <c r="B7" s="58"/>
      <c r="D7" s="58"/>
      <c r="E7" s="58"/>
      <c r="F7" s="58"/>
      <c r="I7" s="19"/>
      <c r="J7" s="11"/>
      <c r="K7" s="4"/>
      <c r="L7" s="11"/>
    </row>
    <row r="8" spans="1:13" ht="44.25" customHeight="1" x14ac:dyDescent="0.3">
      <c r="A8" s="321" t="s">
        <v>8</v>
      </c>
      <c r="B8" s="317" t="s">
        <v>7</v>
      </c>
      <c r="C8" s="317" t="s">
        <v>9</v>
      </c>
      <c r="D8" s="315" t="s">
        <v>16</v>
      </c>
      <c r="E8" s="315" t="s">
        <v>17</v>
      </c>
      <c r="F8" s="315" t="s">
        <v>15</v>
      </c>
      <c r="G8" s="317" t="s">
        <v>13</v>
      </c>
      <c r="H8" s="319" t="s">
        <v>27</v>
      </c>
      <c r="I8" s="320"/>
      <c r="J8" s="323" t="s">
        <v>14</v>
      </c>
      <c r="K8" s="317" t="s">
        <v>11</v>
      </c>
      <c r="L8" s="317" t="s">
        <v>12</v>
      </c>
      <c r="M8" s="313" t="s">
        <v>10</v>
      </c>
    </row>
    <row r="9" spans="1:13" ht="26.25" customHeight="1" x14ac:dyDescent="0.3">
      <c r="A9" s="322"/>
      <c r="B9" s="318"/>
      <c r="C9" s="318"/>
      <c r="D9" s="316"/>
      <c r="E9" s="316"/>
      <c r="F9" s="316"/>
      <c r="G9" s="318"/>
      <c r="H9" s="20" t="s">
        <v>0</v>
      </c>
      <c r="I9" s="18" t="s">
        <v>1</v>
      </c>
      <c r="J9" s="324"/>
      <c r="K9" s="318"/>
      <c r="L9" s="318"/>
      <c r="M9" s="314"/>
    </row>
    <row r="10" spans="1:13" x14ac:dyDescent="0.3">
      <c r="A10" s="30">
        <v>1</v>
      </c>
      <c r="B10" s="31"/>
      <c r="C10" s="31"/>
      <c r="D10" s="31"/>
      <c r="E10" s="31"/>
      <c r="F10" s="31"/>
      <c r="G10" s="31"/>
      <c r="H10" s="32"/>
      <c r="I10" s="32"/>
      <c r="J10" s="33"/>
      <c r="K10" s="34"/>
      <c r="L10" s="34"/>
      <c r="M10" s="31"/>
    </row>
    <row r="11" spans="1:13" x14ac:dyDescent="0.3">
      <c r="A11" s="30">
        <v>1</v>
      </c>
      <c r="B11" s="31"/>
      <c r="C11" s="31"/>
      <c r="D11" s="31"/>
      <c r="E11" s="31"/>
      <c r="F11" s="31"/>
      <c r="G11" s="31"/>
      <c r="H11" s="32"/>
      <c r="I11" s="32"/>
      <c r="J11" s="33"/>
      <c r="K11" s="34"/>
      <c r="L11" s="34"/>
      <c r="M11" s="31"/>
    </row>
    <row r="12" spans="1:13" x14ac:dyDescent="0.3">
      <c r="A12" s="30">
        <v>1</v>
      </c>
      <c r="B12" s="31"/>
      <c r="C12" s="31"/>
      <c r="D12" s="31"/>
      <c r="E12" s="31"/>
      <c r="F12" s="31"/>
      <c r="G12" s="31"/>
      <c r="H12" s="32"/>
      <c r="I12" s="32"/>
      <c r="J12" s="33"/>
      <c r="K12" s="34"/>
      <c r="L12" s="34"/>
      <c r="M12" s="31"/>
    </row>
    <row r="13" spans="1:13" x14ac:dyDescent="0.3">
      <c r="A13" s="30">
        <v>1</v>
      </c>
      <c r="B13" s="31"/>
      <c r="C13" s="31"/>
      <c r="D13" s="31"/>
      <c r="E13" s="31"/>
      <c r="F13" s="31"/>
      <c r="G13" s="31"/>
      <c r="H13" s="32"/>
      <c r="I13" s="32"/>
      <c r="J13" s="33"/>
      <c r="K13" s="34"/>
      <c r="L13" s="34"/>
      <c r="M13" s="31"/>
    </row>
    <row r="14" spans="1:13" x14ac:dyDescent="0.3">
      <c r="A14" s="30">
        <v>1</v>
      </c>
      <c r="B14" s="31"/>
      <c r="C14" s="31"/>
      <c r="D14" s="31"/>
      <c r="E14" s="31"/>
      <c r="F14" s="31"/>
      <c r="G14" s="31"/>
      <c r="H14" s="32"/>
      <c r="I14" s="32"/>
      <c r="J14" s="33"/>
      <c r="K14" s="34"/>
      <c r="L14" s="34"/>
      <c r="M14" s="31"/>
    </row>
    <row r="15" spans="1:13" x14ac:dyDescent="0.3">
      <c r="A15" s="30">
        <v>1</v>
      </c>
      <c r="B15" s="31"/>
      <c r="C15" s="31"/>
      <c r="D15" s="31"/>
      <c r="E15" s="31"/>
      <c r="F15" s="31"/>
      <c r="G15" s="31"/>
      <c r="H15" s="32"/>
      <c r="I15" s="32"/>
      <c r="J15" s="33"/>
      <c r="K15" s="34"/>
      <c r="L15" s="34"/>
      <c r="M15" s="31"/>
    </row>
    <row r="16" spans="1:13" x14ac:dyDescent="0.3">
      <c r="A16" s="30">
        <v>1</v>
      </c>
      <c r="B16" s="31"/>
      <c r="C16" s="31"/>
      <c r="D16" s="31"/>
      <c r="E16" s="31"/>
      <c r="F16" s="31"/>
      <c r="G16" s="31"/>
      <c r="H16" s="32"/>
      <c r="I16" s="32"/>
      <c r="J16" s="33"/>
      <c r="K16" s="34"/>
      <c r="L16" s="34"/>
      <c r="M16" s="31"/>
    </row>
    <row r="17" spans="1:13" x14ac:dyDescent="0.3">
      <c r="A17" s="30">
        <v>1</v>
      </c>
      <c r="B17" s="31"/>
      <c r="C17" s="31"/>
      <c r="D17" s="31"/>
      <c r="E17" s="31"/>
      <c r="F17" s="31"/>
      <c r="G17" s="31"/>
      <c r="H17" s="32"/>
      <c r="I17" s="32"/>
      <c r="J17" s="33"/>
      <c r="K17" s="34"/>
      <c r="L17" s="34"/>
      <c r="M17" s="31"/>
    </row>
    <row r="18" spans="1:13" x14ac:dyDescent="0.3">
      <c r="A18" s="30">
        <v>1</v>
      </c>
      <c r="B18" s="31"/>
      <c r="C18" s="31"/>
      <c r="D18" s="31"/>
      <c r="E18" s="31"/>
      <c r="F18" s="31"/>
      <c r="G18" s="31"/>
      <c r="H18" s="32"/>
      <c r="I18" s="32"/>
      <c r="J18" s="33"/>
      <c r="K18" s="34"/>
      <c r="L18" s="34"/>
      <c r="M18" s="31"/>
    </row>
    <row r="19" spans="1:13" x14ac:dyDescent="0.3">
      <c r="A19" s="30">
        <v>1</v>
      </c>
      <c r="B19" s="31"/>
      <c r="C19" s="31"/>
      <c r="D19" s="31"/>
      <c r="E19" s="31"/>
      <c r="F19" s="31"/>
      <c r="G19" s="31"/>
      <c r="H19" s="32"/>
      <c r="I19" s="32"/>
      <c r="J19" s="33"/>
      <c r="K19" s="34"/>
      <c r="L19" s="34"/>
      <c r="M19" s="31"/>
    </row>
    <row r="20" spans="1:13" x14ac:dyDescent="0.3">
      <c r="A20" s="35"/>
      <c r="B20" s="36"/>
      <c r="C20" s="36"/>
      <c r="D20" s="36"/>
      <c r="E20" s="36"/>
      <c r="F20" s="36"/>
      <c r="G20" s="36"/>
      <c r="H20" s="37">
        <f>SUM(H10:H19)</f>
        <v>0</v>
      </c>
      <c r="I20" s="37">
        <f>SUM(I10:I19)</f>
        <v>0</v>
      </c>
      <c r="J20" s="38">
        <f>SUM(J10:J19)</f>
        <v>0</v>
      </c>
      <c r="K20" s="39"/>
      <c r="L20" s="39"/>
      <c r="M20" s="36"/>
    </row>
    <row r="21" spans="1:13" ht="26.4" x14ac:dyDescent="0.3">
      <c r="A21" s="35"/>
      <c r="B21" s="36"/>
      <c r="C21" s="36"/>
      <c r="D21" s="36"/>
      <c r="E21" s="36"/>
      <c r="F21" s="36"/>
      <c r="G21" s="65" t="s">
        <v>19</v>
      </c>
      <c r="H21" s="360">
        <f>SUM(H20:I20)</f>
        <v>0</v>
      </c>
      <c r="I21" s="361"/>
      <c r="J21" s="38"/>
      <c r="K21" s="39"/>
      <c r="L21" s="39"/>
      <c r="M21" s="36"/>
    </row>
    <row r="22" spans="1:13" x14ac:dyDescent="0.3">
      <c r="A22" s="40">
        <v>2</v>
      </c>
      <c r="B22" s="41"/>
      <c r="C22" s="41"/>
      <c r="D22" s="41"/>
      <c r="E22" s="41"/>
      <c r="F22" s="41"/>
      <c r="G22" s="41"/>
      <c r="H22" s="42"/>
      <c r="I22" s="42"/>
      <c r="J22" s="43"/>
      <c r="K22" s="44"/>
      <c r="L22" s="44"/>
      <c r="M22" s="41"/>
    </row>
    <row r="23" spans="1:13" x14ac:dyDescent="0.3">
      <c r="A23" s="40">
        <v>2</v>
      </c>
      <c r="B23" s="41"/>
      <c r="C23" s="41"/>
      <c r="D23" s="41"/>
      <c r="E23" s="41"/>
      <c r="F23" s="41"/>
      <c r="G23" s="41"/>
      <c r="H23" s="42"/>
      <c r="I23" s="42"/>
      <c r="J23" s="43"/>
      <c r="K23" s="44"/>
      <c r="L23" s="44"/>
      <c r="M23" s="41"/>
    </row>
    <row r="24" spans="1:13" x14ac:dyDescent="0.3">
      <c r="A24" s="40">
        <v>2</v>
      </c>
      <c r="B24" s="41"/>
      <c r="C24" s="41"/>
      <c r="D24" s="41"/>
      <c r="E24" s="41"/>
      <c r="F24" s="41"/>
      <c r="G24" s="41"/>
      <c r="H24" s="42"/>
      <c r="I24" s="42"/>
      <c r="J24" s="43"/>
      <c r="K24" s="44"/>
      <c r="L24" s="44"/>
      <c r="M24" s="41"/>
    </row>
    <row r="25" spans="1:13" x14ac:dyDescent="0.3">
      <c r="A25" s="40">
        <v>2</v>
      </c>
      <c r="B25" s="41"/>
      <c r="C25" s="41"/>
      <c r="D25" s="41"/>
      <c r="E25" s="41"/>
      <c r="F25" s="41"/>
      <c r="G25" s="41"/>
      <c r="H25" s="42"/>
      <c r="I25" s="42"/>
      <c r="J25" s="43"/>
      <c r="K25" s="44"/>
      <c r="L25" s="44"/>
      <c r="M25" s="41"/>
    </row>
    <row r="26" spans="1:13" x14ac:dyDescent="0.3">
      <c r="A26" s="40">
        <v>2</v>
      </c>
      <c r="B26" s="41"/>
      <c r="C26" s="41"/>
      <c r="D26" s="41"/>
      <c r="E26" s="41"/>
      <c r="F26" s="41"/>
      <c r="G26" s="41"/>
      <c r="H26" s="42"/>
      <c r="I26" s="42"/>
      <c r="J26" s="43"/>
      <c r="K26" s="44"/>
      <c r="L26" s="44"/>
      <c r="M26" s="41"/>
    </row>
    <row r="27" spans="1:13" x14ac:dyDescent="0.3">
      <c r="A27" s="40">
        <v>2</v>
      </c>
      <c r="B27" s="41"/>
      <c r="C27" s="41"/>
      <c r="D27" s="41"/>
      <c r="E27" s="41"/>
      <c r="F27" s="41"/>
      <c r="G27" s="41"/>
      <c r="H27" s="42"/>
      <c r="I27" s="42"/>
      <c r="J27" s="43"/>
      <c r="K27" s="44"/>
      <c r="L27" s="44"/>
      <c r="M27" s="41"/>
    </row>
    <row r="28" spans="1:13" x14ac:dyDescent="0.3">
      <c r="A28" s="40">
        <v>2</v>
      </c>
      <c r="B28" s="41"/>
      <c r="C28" s="41"/>
      <c r="D28" s="41"/>
      <c r="E28" s="41"/>
      <c r="F28" s="41"/>
      <c r="G28" s="41"/>
      <c r="H28" s="42"/>
      <c r="I28" s="42"/>
      <c r="J28" s="43"/>
      <c r="K28" s="44"/>
      <c r="L28" s="44"/>
      <c r="M28" s="41"/>
    </row>
    <row r="29" spans="1:13" x14ac:dyDescent="0.3">
      <c r="A29" s="40">
        <v>2</v>
      </c>
      <c r="B29" s="41"/>
      <c r="C29" s="41"/>
      <c r="D29" s="41"/>
      <c r="E29" s="41"/>
      <c r="F29" s="41"/>
      <c r="G29" s="41"/>
      <c r="H29" s="42"/>
      <c r="I29" s="42"/>
      <c r="J29" s="43"/>
      <c r="K29" s="44"/>
      <c r="L29" s="44"/>
      <c r="M29" s="41"/>
    </row>
    <row r="30" spans="1:13" x14ac:dyDescent="0.3">
      <c r="A30" s="40">
        <v>2</v>
      </c>
      <c r="B30" s="41"/>
      <c r="C30" s="41"/>
      <c r="D30" s="41"/>
      <c r="E30" s="41"/>
      <c r="F30" s="41"/>
      <c r="G30" s="41"/>
      <c r="H30" s="42"/>
      <c r="I30" s="42"/>
      <c r="J30" s="43"/>
      <c r="K30" s="44"/>
      <c r="L30" s="44"/>
      <c r="M30" s="41"/>
    </row>
    <row r="31" spans="1:13" x14ac:dyDescent="0.3">
      <c r="A31" s="40">
        <v>2</v>
      </c>
      <c r="B31" s="41"/>
      <c r="C31" s="41"/>
      <c r="D31" s="41"/>
      <c r="E31" s="41"/>
      <c r="F31" s="41"/>
      <c r="G31" s="41"/>
      <c r="H31" s="42"/>
      <c r="I31" s="42"/>
      <c r="J31" s="43"/>
      <c r="K31" s="44"/>
      <c r="L31" s="44"/>
      <c r="M31" s="41"/>
    </row>
    <row r="32" spans="1:13" x14ac:dyDescent="0.3">
      <c r="A32" s="35"/>
      <c r="B32" s="36"/>
      <c r="C32" s="36"/>
      <c r="D32" s="36"/>
      <c r="E32" s="36"/>
      <c r="F32" s="36"/>
      <c r="G32" s="36"/>
      <c r="H32" s="37">
        <f>SUM(H22:H31)</f>
        <v>0</v>
      </c>
      <c r="I32" s="37">
        <f>SUM(I22:I31)</f>
        <v>0</v>
      </c>
      <c r="J32" s="37">
        <f>SUM(J22:J31)</f>
        <v>0</v>
      </c>
      <c r="K32" s="39"/>
      <c r="L32" s="39"/>
      <c r="M32" s="36"/>
    </row>
    <row r="33" spans="1:13" ht="26.4" x14ac:dyDescent="0.3">
      <c r="A33" s="35"/>
      <c r="B33" s="36"/>
      <c r="C33" s="36"/>
      <c r="D33" s="36"/>
      <c r="E33" s="36"/>
      <c r="F33" s="36"/>
      <c r="G33" s="65" t="s">
        <v>19</v>
      </c>
      <c r="H33" s="360">
        <f>SUM(H32:I32)</f>
        <v>0</v>
      </c>
      <c r="I33" s="361"/>
      <c r="J33" s="37"/>
      <c r="K33" s="39"/>
      <c r="L33" s="39"/>
      <c r="M33" s="36"/>
    </row>
    <row r="34" spans="1:13" x14ac:dyDescent="0.3">
      <c r="A34" s="30">
        <v>3</v>
      </c>
      <c r="B34" s="31"/>
      <c r="C34" s="31"/>
      <c r="D34" s="31"/>
      <c r="E34" s="31"/>
      <c r="F34" s="31"/>
      <c r="G34" s="31"/>
      <c r="H34" s="32"/>
      <c r="I34" s="32"/>
      <c r="J34" s="33"/>
      <c r="K34" s="34"/>
      <c r="L34" s="34"/>
      <c r="M34" s="31"/>
    </row>
    <row r="35" spans="1:13" x14ac:dyDescent="0.3">
      <c r="A35" s="30">
        <v>3</v>
      </c>
      <c r="B35" s="31"/>
      <c r="C35" s="31"/>
      <c r="D35" s="31"/>
      <c r="E35" s="31"/>
      <c r="F35" s="31"/>
      <c r="G35" s="31"/>
      <c r="H35" s="32"/>
      <c r="I35" s="32"/>
      <c r="J35" s="33"/>
      <c r="K35" s="34"/>
      <c r="L35" s="34"/>
      <c r="M35" s="31"/>
    </row>
    <row r="36" spans="1:13" x14ac:dyDescent="0.3">
      <c r="A36" s="30">
        <v>3</v>
      </c>
      <c r="B36" s="31"/>
      <c r="C36" s="31"/>
      <c r="D36" s="31"/>
      <c r="E36" s="31"/>
      <c r="F36" s="31"/>
      <c r="G36" s="31"/>
      <c r="H36" s="32"/>
      <c r="I36" s="32"/>
      <c r="J36" s="33"/>
      <c r="K36" s="34"/>
      <c r="L36" s="34"/>
      <c r="M36" s="31"/>
    </row>
    <row r="37" spans="1:13" x14ac:dyDescent="0.3">
      <c r="A37" s="30">
        <v>3</v>
      </c>
      <c r="B37" s="31"/>
      <c r="C37" s="31"/>
      <c r="D37" s="31"/>
      <c r="E37" s="31"/>
      <c r="F37" s="31"/>
      <c r="G37" s="31"/>
      <c r="H37" s="32"/>
      <c r="I37" s="32"/>
      <c r="J37" s="33"/>
      <c r="K37" s="34"/>
      <c r="L37" s="34"/>
      <c r="M37" s="31"/>
    </row>
    <row r="38" spans="1:13" x14ac:dyDescent="0.3">
      <c r="A38" s="30">
        <v>3</v>
      </c>
      <c r="B38" s="31"/>
      <c r="C38" s="31"/>
      <c r="D38" s="31"/>
      <c r="E38" s="31"/>
      <c r="F38" s="31"/>
      <c r="G38" s="31"/>
      <c r="H38" s="32"/>
      <c r="I38" s="32"/>
      <c r="J38" s="33"/>
      <c r="K38" s="34"/>
      <c r="L38" s="34"/>
      <c r="M38" s="31"/>
    </row>
    <row r="39" spans="1:13" x14ac:dyDescent="0.3">
      <c r="A39" s="30">
        <v>3</v>
      </c>
      <c r="B39" s="31"/>
      <c r="C39" s="31"/>
      <c r="D39" s="31"/>
      <c r="E39" s="31"/>
      <c r="F39" s="31"/>
      <c r="G39" s="31"/>
      <c r="H39" s="32"/>
      <c r="I39" s="32"/>
      <c r="J39" s="33"/>
      <c r="K39" s="34"/>
      <c r="L39" s="34"/>
      <c r="M39" s="31"/>
    </row>
    <row r="40" spans="1:13" x14ac:dyDescent="0.3">
      <c r="A40" s="45">
        <v>3</v>
      </c>
      <c r="B40" s="31"/>
      <c r="C40" s="31"/>
      <c r="D40" s="31"/>
      <c r="E40" s="31"/>
      <c r="F40" s="31"/>
      <c r="G40" s="31"/>
      <c r="H40" s="32"/>
      <c r="I40" s="32"/>
      <c r="J40" s="33"/>
      <c r="K40" s="34"/>
      <c r="L40" s="34"/>
      <c r="M40" s="31"/>
    </row>
    <row r="41" spans="1:13" x14ac:dyDescent="0.3">
      <c r="A41" s="30">
        <v>3</v>
      </c>
      <c r="B41" s="31"/>
      <c r="C41" s="31"/>
      <c r="D41" s="31"/>
      <c r="E41" s="31"/>
      <c r="F41" s="31"/>
      <c r="G41" s="31"/>
      <c r="H41" s="32"/>
      <c r="I41" s="32"/>
      <c r="J41" s="33"/>
      <c r="K41" s="34"/>
      <c r="L41" s="34"/>
      <c r="M41" s="31"/>
    </row>
    <row r="42" spans="1:13" x14ac:dyDescent="0.3">
      <c r="A42" s="30">
        <v>3</v>
      </c>
      <c r="B42" s="31"/>
      <c r="C42" s="31"/>
      <c r="D42" s="31"/>
      <c r="E42" s="31"/>
      <c r="F42" s="31"/>
      <c r="G42" s="31"/>
      <c r="H42" s="32"/>
      <c r="I42" s="32"/>
      <c r="J42" s="33"/>
      <c r="K42" s="34"/>
      <c r="L42" s="34"/>
      <c r="M42" s="31"/>
    </row>
    <row r="43" spans="1:13" x14ac:dyDescent="0.3">
      <c r="A43" s="30">
        <v>3</v>
      </c>
      <c r="B43" s="31"/>
      <c r="C43" s="31"/>
      <c r="D43" s="31"/>
      <c r="E43" s="31"/>
      <c r="F43" s="31"/>
      <c r="G43" s="31"/>
      <c r="H43" s="32"/>
      <c r="I43" s="32"/>
      <c r="J43" s="33"/>
      <c r="K43" s="34"/>
      <c r="L43" s="34"/>
      <c r="M43" s="31"/>
    </row>
    <row r="44" spans="1:13" x14ac:dyDescent="0.3">
      <c r="A44" s="30">
        <v>3</v>
      </c>
      <c r="B44" s="89"/>
      <c r="C44" s="86"/>
      <c r="D44" s="31"/>
      <c r="E44" s="31"/>
      <c r="F44" s="31"/>
      <c r="G44" s="31"/>
      <c r="H44" s="32"/>
      <c r="I44" s="32"/>
      <c r="J44" s="33"/>
      <c r="K44" s="34"/>
      <c r="L44" s="34"/>
      <c r="M44" s="31"/>
    </row>
    <row r="45" spans="1:13" x14ac:dyDescent="0.3">
      <c r="A45" s="35"/>
      <c r="B45" s="90"/>
      <c r="C45" s="90"/>
      <c r="D45" s="36"/>
      <c r="E45" s="36"/>
      <c r="F45" s="36"/>
      <c r="G45" s="36"/>
      <c r="H45" s="37">
        <f>SUM(H34:H44)</f>
        <v>0</v>
      </c>
      <c r="I45" s="37">
        <f>SUM(I34:I44)</f>
        <v>0</v>
      </c>
      <c r="J45" s="37">
        <f>SUM(J34:J44)</f>
        <v>0</v>
      </c>
      <c r="K45" s="39"/>
      <c r="L45" s="39"/>
      <c r="M45" s="36"/>
    </row>
    <row r="46" spans="1:13" ht="26.4" x14ac:dyDescent="0.3">
      <c r="A46" s="35"/>
      <c r="B46" s="90"/>
      <c r="C46" s="90"/>
      <c r="D46" s="36"/>
      <c r="E46" s="36"/>
      <c r="F46" s="36"/>
      <c r="G46" s="65" t="s">
        <v>19</v>
      </c>
      <c r="H46" s="360">
        <f>SUM(H45:I45)</f>
        <v>0</v>
      </c>
      <c r="I46" s="361"/>
      <c r="J46" s="37"/>
      <c r="K46" s="39"/>
      <c r="L46" s="39"/>
      <c r="M46" s="36"/>
    </row>
    <row r="47" spans="1:13" x14ac:dyDescent="0.3">
      <c r="A47" s="40">
        <v>4</v>
      </c>
      <c r="B47" s="91"/>
      <c r="C47" s="91"/>
      <c r="D47" s="41"/>
      <c r="E47" s="41"/>
      <c r="F47" s="41"/>
      <c r="G47" s="41"/>
      <c r="H47" s="42"/>
      <c r="I47" s="42"/>
      <c r="J47" s="43"/>
      <c r="K47" s="44"/>
      <c r="L47" s="44"/>
      <c r="M47" s="41"/>
    </row>
    <row r="48" spans="1:13" x14ac:dyDescent="0.3">
      <c r="A48" s="40">
        <v>4</v>
      </c>
      <c r="B48" s="91"/>
      <c r="C48" s="91"/>
      <c r="D48" s="41"/>
      <c r="E48" s="41"/>
      <c r="F48" s="41"/>
      <c r="G48" s="41"/>
      <c r="H48" s="42"/>
      <c r="I48" s="42"/>
      <c r="J48" s="43"/>
      <c r="K48" s="44"/>
      <c r="L48" s="44"/>
      <c r="M48" s="41"/>
    </row>
    <row r="49" spans="1:13" x14ac:dyDescent="0.3">
      <c r="A49" s="40">
        <v>4</v>
      </c>
      <c r="B49" s="92"/>
      <c r="C49" s="91"/>
      <c r="D49" s="41"/>
      <c r="E49" s="41"/>
      <c r="F49" s="41"/>
      <c r="G49" s="41"/>
      <c r="H49" s="42"/>
      <c r="I49" s="42"/>
      <c r="J49" s="43"/>
      <c r="K49" s="44"/>
      <c r="L49" s="44"/>
      <c r="M49" s="41"/>
    </row>
    <row r="50" spans="1:13" x14ac:dyDescent="0.3">
      <c r="A50" s="40">
        <v>4</v>
      </c>
      <c r="B50" s="91"/>
      <c r="C50" s="91"/>
      <c r="D50" s="41"/>
      <c r="E50" s="41"/>
      <c r="F50" s="41"/>
      <c r="G50" s="41"/>
      <c r="H50" s="42"/>
      <c r="I50" s="42"/>
      <c r="J50" s="43"/>
      <c r="K50" s="44"/>
      <c r="L50" s="44"/>
      <c r="M50" s="41"/>
    </row>
    <row r="51" spans="1:13" x14ac:dyDescent="0.3">
      <c r="A51" s="40">
        <v>4</v>
      </c>
      <c r="B51" s="91"/>
      <c r="C51" s="91"/>
      <c r="D51" s="41"/>
      <c r="E51" s="41"/>
      <c r="F51" s="41"/>
      <c r="G51" s="41"/>
      <c r="H51" s="42"/>
      <c r="I51" s="42"/>
      <c r="J51" s="43"/>
      <c r="K51" s="44"/>
      <c r="L51" s="44"/>
      <c r="M51" s="41"/>
    </row>
    <row r="52" spans="1:13" ht="15" customHeight="1" x14ac:dyDescent="0.3">
      <c r="A52" s="47">
        <v>4</v>
      </c>
      <c r="B52" s="91"/>
      <c r="C52" s="91"/>
      <c r="D52" s="41"/>
      <c r="E52" s="41"/>
      <c r="F52" s="41"/>
      <c r="G52" s="41"/>
      <c r="H52" s="42"/>
      <c r="I52" s="42"/>
      <c r="J52" s="43"/>
      <c r="K52" s="44"/>
      <c r="L52" s="44"/>
      <c r="M52" s="41"/>
    </row>
    <row r="53" spans="1:13" x14ac:dyDescent="0.3">
      <c r="A53" s="40">
        <v>4</v>
      </c>
      <c r="B53" s="91"/>
      <c r="C53" s="91"/>
      <c r="D53" s="41"/>
      <c r="E53" s="41"/>
      <c r="F53" s="41"/>
      <c r="G53" s="41"/>
      <c r="H53" s="42"/>
      <c r="I53" s="42"/>
      <c r="J53" s="43"/>
      <c r="K53" s="44"/>
      <c r="L53" s="44"/>
      <c r="M53" s="41"/>
    </row>
    <row r="54" spans="1:13" x14ac:dyDescent="0.3">
      <c r="A54" s="40">
        <v>4</v>
      </c>
      <c r="B54" s="91"/>
      <c r="C54" s="91"/>
      <c r="D54" s="41"/>
      <c r="E54" s="41"/>
      <c r="F54" s="41"/>
      <c r="G54" s="41"/>
      <c r="H54" s="42"/>
      <c r="I54" s="42"/>
      <c r="J54" s="43"/>
      <c r="K54" s="44"/>
      <c r="L54" s="44"/>
      <c r="M54" s="41"/>
    </row>
    <row r="55" spans="1:13" x14ac:dyDescent="0.3">
      <c r="A55" s="40">
        <v>4</v>
      </c>
      <c r="B55" s="91"/>
      <c r="C55" s="91"/>
      <c r="D55" s="41"/>
      <c r="E55" s="41"/>
      <c r="F55" s="41"/>
      <c r="G55" s="41"/>
      <c r="H55" s="42"/>
      <c r="I55" s="42"/>
      <c r="J55" s="43"/>
      <c r="K55" s="44"/>
      <c r="L55" s="44"/>
      <c r="M55" s="41"/>
    </row>
    <row r="56" spans="1:13" ht="27.6" x14ac:dyDescent="0.3">
      <c r="A56" s="93">
        <v>4</v>
      </c>
      <c r="B56" s="96" t="s">
        <v>57</v>
      </c>
      <c r="C56" s="91" t="s">
        <v>38</v>
      </c>
      <c r="D56" s="41" t="s">
        <v>55</v>
      </c>
      <c r="E56" s="94"/>
      <c r="F56" s="41"/>
      <c r="G56" s="41"/>
      <c r="H56" s="42">
        <v>0</v>
      </c>
      <c r="I56" s="42">
        <v>0</v>
      </c>
      <c r="J56" s="43">
        <v>0</v>
      </c>
      <c r="K56" s="44" t="s">
        <v>39</v>
      </c>
      <c r="L56" s="44" t="s">
        <v>3</v>
      </c>
      <c r="M56" s="41"/>
    </row>
    <row r="57" spans="1:13" ht="27.6" x14ac:dyDescent="0.3">
      <c r="A57" s="93">
        <v>4</v>
      </c>
      <c r="B57" s="91"/>
      <c r="C57" s="41" t="s">
        <v>18</v>
      </c>
      <c r="D57" s="41" t="s">
        <v>54</v>
      </c>
      <c r="E57" s="94"/>
      <c r="F57" s="41"/>
      <c r="G57" s="41"/>
      <c r="H57" s="42">
        <v>0</v>
      </c>
      <c r="I57" s="42">
        <v>5</v>
      </c>
      <c r="J57" s="43">
        <v>2</v>
      </c>
      <c r="K57" s="44"/>
      <c r="L57" s="44" t="s">
        <v>4</v>
      </c>
      <c r="M57" s="41"/>
    </row>
    <row r="58" spans="1:13" ht="27.6" x14ac:dyDescent="0.3">
      <c r="A58" s="93">
        <v>4</v>
      </c>
      <c r="B58" s="91"/>
      <c r="C58" s="41" t="s">
        <v>18</v>
      </c>
      <c r="D58" s="41" t="s">
        <v>54</v>
      </c>
      <c r="E58" s="94"/>
      <c r="F58" s="41"/>
      <c r="G58" s="41"/>
      <c r="H58" s="42">
        <v>5</v>
      </c>
      <c r="I58" s="42">
        <v>0</v>
      </c>
      <c r="J58" s="43">
        <v>2</v>
      </c>
      <c r="K58" s="44"/>
      <c r="L58" s="44" t="s">
        <v>4</v>
      </c>
      <c r="M58" s="41"/>
    </row>
    <row r="59" spans="1:13" ht="27.6" x14ac:dyDescent="0.3">
      <c r="A59" s="93">
        <v>4</v>
      </c>
      <c r="B59" s="91"/>
      <c r="C59" s="41" t="s">
        <v>18</v>
      </c>
      <c r="D59" s="41" t="s">
        <v>54</v>
      </c>
      <c r="E59" s="94"/>
      <c r="F59" s="41"/>
      <c r="G59" s="41"/>
      <c r="H59" s="42">
        <v>0</v>
      </c>
      <c r="I59" s="42">
        <v>5</v>
      </c>
      <c r="J59" s="43">
        <v>2</v>
      </c>
      <c r="K59" s="44"/>
      <c r="L59" s="44" t="s">
        <v>4</v>
      </c>
      <c r="M59" s="41"/>
    </row>
    <row r="60" spans="1:13" x14ac:dyDescent="0.3">
      <c r="A60" s="35"/>
      <c r="B60" s="95"/>
      <c r="C60" s="95"/>
      <c r="D60" s="95"/>
      <c r="E60" s="36"/>
      <c r="F60" s="36"/>
      <c r="G60" s="36"/>
      <c r="H60" s="37">
        <f>SUM(H47:H59)</f>
        <v>5</v>
      </c>
      <c r="I60" s="37">
        <f>SUM(I47:I59)</f>
        <v>10</v>
      </c>
      <c r="J60" s="37">
        <f>SUM(J47:J59)</f>
        <v>6</v>
      </c>
      <c r="K60" s="39"/>
      <c r="L60" s="39"/>
      <c r="M60" s="36"/>
    </row>
    <row r="61" spans="1:13" ht="26.4" x14ac:dyDescent="0.3">
      <c r="A61" s="35"/>
      <c r="B61" s="36"/>
      <c r="C61" s="36"/>
      <c r="D61" s="36"/>
      <c r="E61" s="36"/>
      <c r="F61" s="36"/>
      <c r="G61" s="65" t="s">
        <v>19</v>
      </c>
      <c r="H61" s="360">
        <f>SUM(H60:I60)</f>
        <v>15</v>
      </c>
      <c r="I61" s="361"/>
      <c r="J61" s="37"/>
      <c r="K61" s="39"/>
      <c r="L61" s="39"/>
      <c r="M61" s="36"/>
    </row>
    <row r="62" spans="1:13" s="17" customFormat="1" x14ac:dyDescent="0.3">
      <c r="A62" s="52"/>
      <c r="B62" s="48"/>
      <c r="C62" s="48"/>
      <c r="D62" s="48"/>
      <c r="E62" s="48"/>
      <c r="F62" s="48"/>
      <c r="G62" s="48"/>
      <c r="H62" s="49"/>
      <c r="I62" s="49"/>
      <c r="J62" s="50"/>
      <c r="K62" s="51"/>
      <c r="L62" s="51"/>
      <c r="M62" s="48"/>
    </row>
    <row r="63" spans="1:13" x14ac:dyDescent="0.3">
      <c r="A63" s="60"/>
      <c r="B63" s="54"/>
      <c r="C63" s="61"/>
      <c r="D63" s="54"/>
      <c r="E63" s="54"/>
      <c r="F63" s="54"/>
      <c r="G63" s="54"/>
      <c r="H63" s="62"/>
      <c r="I63" s="62"/>
      <c r="J63" s="63"/>
      <c r="K63" s="64"/>
      <c r="L63" s="64"/>
      <c r="M63" s="54"/>
    </row>
    <row r="64" spans="1:13" x14ac:dyDescent="0.3">
      <c r="B64"/>
      <c r="C64"/>
    </row>
    <row r="65" spans="2:3" x14ac:dyDescent="0.3">
      <c r="B65"/>
      <c r="C65"/>
    </row>
  </sheetData>
  <mergeCells count="17">
    <mergeCell ref="E8:E9"/>
    <mergeCell ref="C2:C4"/>
    <mergeCell ref="A8:A9"/>
    <mergeCell ref="B8:B9"/>
    <mergeCell ref="C8:C9"/>
    <mergeCell ref="D8:D9"/>
    <mergeCell ref="F8:F9"/>
    <mergeCell ref="G8:G9"/>
    <mergeCell ref="H8:I8"/>
    <mergeCell ref="J8:J9"/>
    <mergeCell ref="K8:K9"/>
    <mergeCell ref="M8:M9"/>
    <mergeCell ref="H21:I21"/>
    <mergeCell ref="H33:I33"/>
    <mergeCell ref="H46:I46"/>
    <mergeCell ref="H61:I61"/>
    <mergeCell ref="L8:L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39" zoomScale="120" zoomScaleNormal="120" zoomScalePageLayoutView="85" workbookViewId="0">
      <selection activeCell="B54" sqref="B54"/>
    </sheetView>
  </sheetViews>
  <sheetFormatPr defaultColWidth="8.88671875" defaultRowHeight="14.4" x14ac:dyDescent="0.3"/>
  <cols>
    <col min="1" max="1" width="5.88671875" style="2" customWidth="1"/>
    <col min="2" max="2" width="10.88671875" style="4" customWidth="1"/>
    <col min="3" max="3" width="32.44140625" style="12" customWidth="1"/>
    <col min="4" max="4" width="35.33203125" style="4" customWidth="1"/>
    <col min="5" max="5" width="9.33203125" style="4" customWidth="1"/>
    <col min="6" max="6" width="28.88671875" style="4" customWidth="1"/>
    <col min="7" max="7" width="10" style="4" customWidth="1"/>
    <col min="8" max="8" width="5" style="13" customWidth="1"/>
    <col min="9" max="9" width="4.88671875" style="13" customWidth="1"/>
    <col min="10" max="10" width="6.88671875" style="14" customWidth="1"/>
    <col min="11" max="11" width="7.44140625" style="15" customWidth="1"/>
    <col min="12" max="12" width="9.33203125" style="15" customWidth="1"/>
    <col min="13" max="13" width="14.33203125" style="4" customWidth="1"/>
  </cols>
  <sheetData>
    <row r="1" spans="1:13" ht="15.6" x14ac:dyDescent="0.3">
      <c r="B1" s="1"/>
      <c r="C1" s="25"/>
      <c r="D1" s="56" t="s">
        <v>21</v>
      </c>
      <c r="E1" s="54"/>
      <c r="F1" s="54"/>
      <c r="G1" s="1"/>
      <c r="H1" s="5"/>
      <c r="I1" s="5"/>
      <c r="J1" s="57" t="s">
        <v>6</v>
      </c>
      <c r="L1" s="3"/>
      <c r="M1" s="7"/>
    </row>
    <row r="2" spans="1:13" s="80" customFormat="1" x14ac:dyDescent="0.3">
      <c r="A2" s="79"/>
      <c r="B2" s="1"/>
      <c r="C2" s="329"/>
      <c r="D2" s="81" t="s">
        <v>33</v>
      </c>
      <c r="E2" s="72"/>
      <c r="F2" s="73"/>
      <c r="G2" s="74"/>
      <c r="H2" s="75"/>
      <c r="I2" s="75"/>
      <c r="J2" s="69"/>
      <c r="K2" s="3"/>
      <c r="L2" s="3"/>
      <c r="M2" s="7"/>
    </row>
    <row r="3" spans="1:13" x14ac:dyDescent="0.3">
      <c r="B3" s="1"/>
      <c r="C3" s="330"/>
      <c r="D3" s="31" t="s">
        <v>22</v>
      </c>
      <c r="E3" s="31" t="s">
        <v>53</v>
      </c>
      <c r="F3" s="53"/>
      <c r="G3" s="1"/>
      <c r="H3" s="5"/>
      <c r="I3" s="5"/>
      <c r="J3" s="69"/>
      <c r="K3" s="3"/>
      <c r="L3" s="3"/>
      <c r="M3" s="7"/>
    </row>
    <row r="4" spans="1:13" x14ac:dyDescent="0.3">
      <c r="B4" s="1"/>
      <c r="C4" s="331"/>
      <c r="D4" s="31" t="s">
        <v>23</v>
      </c>
      <c r="E4" s="68">
        <v>90</v>
      </c>
      <c r="F4" s="54"/>
      <c r="G4" s="1"/>
      <c r="H4" s="5"/>
      <c r="I4" s="23"/>
      <c r="K4" s="23"/>
      <c r="L4" s="21"/>
      <c r="M4" s="22" t="s">
        <v>41</v>
      </c>
    </row>
    <row r="5" spans="1:13" x14ac:dyDescent="0.3">
      <c r="B5" s="1"/>
      <c r="C5" s="24"/>
      <c r="D5" s="54" t="s">
        <v>24</v>
      </c>
      <c r="E5" s="54" t="s">
        <v>52</v>
      </c>
      <c r="F5" s="54"/>
      <c r="G5" s="1"/>
      <c r="H5" s="5"/>
      <c r="K5" s="23" t="s">
        <v>20</v>
      </c>
      <c r="L5" s="21"/>
      <c r="M5" s="22">
        <f>SUM(H21,H33,H46)</f>
        <v>5</v>
      </c>
    </row>
    <row r="6" spans="1:13" x14ac:dyDescent="0.3">
      <c r="B6" s="1"/>
      <c r="C6" s="26"/>
      <c r="F6" s="59"/>
      <c r="G6" s="1"/>
      <c r="H6" s="5"/>
      <c r="I6" s="5"/>
      <c r="J6" s="6"/>
      <c r="L6" s="6"/>
      <c r="M6" s="9"/>
    </row>
    <row r="7" spans="1:13" ht="15" customHeight="1" x14ac:dyDescent="0.3">
      <c r="A7" s="10" t="s">
        <v>35</v>
      </c>
      <c r="B7" s="58"/>
      <c r="D7" s="58"/>
      <c r="E7" s="58"/>
      <c r="F7" s="58"/>
      <c r="I7" s="19"/>
      <c r="J7" s="11"/>
      <c r="K7" s="4"/>
      <c r="L7" s="11"/>
    </row>
    <row r="8" spans="1:13" ht="44.25" customHeight="1" x14ac:dyDescent="0.3">
      <c r="A8" s="321" t="s">
        <v>8</v>
      </c>
      <c r="B8" s="317" t="s">
        <v>7</v>
      </c>
      <c r="C8" s="317" t="s">
        <v>9</v>
      </c>
      <c r="D8" s="315" t="s">
        <v>16</v>
      </c>
      <c r="E8" s="315" t="s">
        <v>17</v>
      </c>
      <c r="F8" s="315" t="s">
        <v>15</v>
      </c>
      <c r="G8" s="317" t="s">
        <v>13</v>
      </c>
      <c r="H8" s="319" t="s">
        <v>27</v>
      </c>
      <c r="I8" s="320"/>
      <c r="J8" s="323" t="s">
        <v>14</v>
      </c>
      <c r="K8" s="317" t="s">
        <v>11</v>
      </c>
      <c r="L8" s="317" t="s">
        <v>12</v>
      </c>
      <c r="M8" s="313" t="s">
        <v>10</v>
      </c>
    </row>
    <row r="9" spans="1:13" ht="26.25" customHeight="1" x14ac:dyDescent="0.3">
      <c r="A9" s="322"/>
      <c r="B9" s="318"/>
      <c r="C9" s="318"/>
      <c r="D9" s="316"/>
      <c r="E9" s="316"/>
      <c r="F9" s="316"/>
      <c r="G9" s="318"/>
      <c r="H9" s="20" t="s">
        <v>0</v>
      </c>
      <c r="I9" s="18" t="s">
        <v>1</v>
      </c>
      <c r="J9" s="324"/>
      <c r="K9" s="318"/>
      <c r="L9" s="318"/>
      <c r="M9" s="314"/>
    </row>
    <row r="10" spans="1:13" x14ac:dyDescent="0.3">
      <c r="A10" s="30">
        <v>1</v>
      </c>
      <c r="B10" s="31"/>
      <c r="C10" s="31"/>
      <c r="D10" s="31"/>
      <c r="E10" s="31"/>
      <c r="F10" s="31"/>
      <c r="G10" s="31"/>
      <c r="H10" s="32"/>
      <c r="I10" s="32"/>
      <c r="J10" s="33"/>
      <c r="K10" s="34"/>
      <c r="L10" s="34"/>
      <c r="M10" s="31"/>
    </row>
    <row r="11" spans="1:13" x14ac:dyDescent="0.3">
      <c r="A11" s="30">
        <v>1</v>
      </c>
      <c r="B11" s="31"/>
      <c r="C11" s="31"/>
      <c r="D11" s="31"/>
      <c r="E11" s="31"/>
      <c r="F11" s="31"/>
      <c r="G11" s="31"/>
      <c r="H11" s="32"/>
      <c r="I11" s="32"/>
      <c r="J11" s="33"/>
      <c r="K11" s="34"/>
      <c r="L11" s="34"/>
      <c r="M11" s="31"/>
    </row>
    <row r="12" spans="1:13" x14ac:dyDescent="0.3">
      <c r="A12" s="30">
        <v>1</v>
      </c>
      <c r="B12" s="31"/>
      <c r="C12" s="31"/>
      <c r="D12" s="31"/>
      <c r="E12" s="31"/>
      <c r="F12" s="31"/>
      <c r="G12" s="31"/>
      <c r="H12" s="32"/>
      <c r="I12" s="32"/>
      <c r="J12" s="33"/>
      <c r="K12" s="34"/>
      <c r="L12" s="34"/>
      <c r="M12" s="31"/>
    </row>
    <row r="13" spans="1:13" x14ac:dyDescent="0.3">
      <c r="A13" s="30">
        <v>1</v>
      </c>
      <c r="B13" s="31"/>
      <c r="C13" s="31"/>
      <c r="D13" s="31"/>
      <c r="E13" s="31"/>
      <c r="F13" s="31"/>
      <c r="G13" s="31"/>
      <c r="H13" s="32"/>
      <c r="I13" s="32"/>
      <c r="J13" s="33"/>
      <c r="K13" s="34"/>
      <c r="L13" s="34"/>
      <c r="M13" s="31"/>
    </row>
    <row r="14" spans="1:13" x14ac:dyDescent="0.3">
      <c r="A14" s="30">
        <v>1</v>
      </c>
      <c r="B14" s="31"/>
      <c r="C14" s="31"/>
      <c r="D14" s="31"/>
      <c r="E14" s="31"/>
      <c r="F14" s="31"/>
      <c r="G14" s="31"/>
      <c r="H14" s="32"/>
      <c r="I14" s="32"/>
      <c r="J14" s="33"/>
      <c r="K14" s="34"/>
      <c r="L14" s="34"/>
      <c r="M14" s="31"/>
    </row>
    <row r="15" spans="1:13" x14ac:dyDescent="0.3">
      <c r="A15" s="30">
        <v>1</v>
      </c>
      <c r="B15" s="31"/>
      <c r="C15" s="31"/>
      <c r="D15" s="31"/>
      <c r="E15" s="31"/>
      <c r="F15" s="31"/>
      <c r="G15" s="31"/>
      <c r="H15" s="32"/>
      <c r="I15" s="32"/>
      <c r="J15" s="33"/>
      <c r="K15" s="34"/>
      <c r="L15" s="34"/>
      <c r="M15" s="31"/>
    </row>
    <row r="16" spans="1:13" x14ac:dyDescent="0.3">
      <c r="A16" s="30">
        <v>1</v>
      </c>
      <c r="B16" s="31"/>
      <c r="C16" s="31"/>
      <c r="D16" s="31"/>
      <c r="E16" s="31"/>
      <c r="F16" s="31"/>
      <c r="G16" s="31"/>
      <c r="H16" s="32"/>
      <c r="I16" s="32"/>
      <c r="J16" s="33"/>
      <c r="K16" s="34"/>
      <c r="L16" s="34"/>
      <c r="M16" s="31"/>
    </row>
    <row r="17" spans="1:13" x14ac:dyDescent="0.3">
      <c r="A17" s="30">
        <v>1</v>
      </c>
      <c r="B17" s="31"/>
      <c r="C17" s="31"/>
      <c r="D17" s="31"/>
      <c r="E17" s="31"/>
      <c r="F17" s="31"/>
      <c r="G17" s="31"/>
      <c r="H17" s="32"/>
      <c r="I17" s="32"/>
      <c r="J17" s="33"/>
      <c r="K17" s="34"/>
      <c r="L17" s="34"/>
      <c r="M17" s="31"/>
    </row>
    <row r="18" spans="1:13" x14ac:dyDescent="0.3">
      <c r="A18" s="30">
        <v>1</v>
      </c>
      <c r="B18" s="31"/>
      <c r="C18" s="31"/>
      <c r="D18" s="31"/>
      <c r="E18" s="31"/>
      <c r="F18" s="31"/>
      <c r="G18" s="31"/>
      <c r="H18" s="32"/>
      <c r="I18" s="32"/>
      <c r="J18" s="33"/>
      <c r="K18" s="34"/>
      <c r="L18" s="34"/>
      <c r="M18" s="31"/>
    </row>
    <row r="19" spans="1:13" x14ac:dyDescent="0.3">
      <c r="A19" s="30">
        <v>1</v>
      </c>
      <c r="B19" s="31"/>
      <c r="C19" s="31"/>
      <c r="D19" s="31"/>
      <c r="E19" s="31"/>
      <c r="F19" s="31"/>
      <c r="G19" s="31"/>
      <c r="H19" s="32"/>
      <c r="I19" s="32"/>
      <c r="J19" s="33"/>
      <c r="K19" s="34"/>
      <c r="L19" s="34"/>
      <c r="M19" s="31"/>
    </row>
    <row r="20" spans="1:13" x14ac:dyDescent="0.3">
      <c r="A20" s="35"/>
      <c r="B20" s="36"/>
      <c r="C20" s="36"/>
      <c r="D20" s="36"/>
      <c r="E20" s="36"/>
      <c r="F20" s="36"/>
      <c r="G20" s="36"/>
      <c r="H20" s="37">
        <f>SUM(H10:H19)</f>
        <v>0</v>
      </c>
      <c r="I20" s="37">
        <f>SUM(I10:I19)</f>
        <v>0</v>
      </c>
      <c r="J20" s="38">
        <f>SUM(J10:J19)</f>
        <v>0</v>
      </c>
      <c r="K20" s="39"/>
      <c r="L20" s="39"/>
      <c r="M20" s="36"/>
    </row>
    <row r="21" spans="1:13" ht="26.4" x14ac:dyDescent="0.3">
      <c r="A21" s="35"/>
      <c r="B21" s="36"/>
      <c r="C21" s="36"/>
      <c r="D21" s="36"/>
      <c r="E21" s="36"/>
      <c r="F21" s="36"/>
      <c r="G21" s="65" t="s">
        <v>19</v>
      </c>
      <c r="H21" s="360">
        <f>SUM(H20:I20)</f>
        <v>0</v>
      </c>
      <c r="I21" s="361"/>
      <c r="J21" s="38"/>
      <c r="K21" s="39"/>
      <c r="L21" s="39"/>
      <c r="M21" s="36"/>
    </row>
    <row r="22" spans="1:13" x14ac:dyDescent="0.3">
      <c r="A22" s="40">
        <v>2</v>
      </c>
      <c r="B22" s="41"/>
      <c r="C22" s="41"/>
      <c r="D22" s="41"/>
      <c r="E22" s="41"/>
      <c r="F22" s="41"/>
      <c r="G22" s="41"/>
      <c r="H22" s="42"/>
      <c r="I22" s="42"/>
      <c r="J22" s="43"/>
      <c r="K22" s="44"/>
      <c r="L22" s="44"/>
      <c r="M22" s="41"/>
    </row>
    <row r="23" spans="1:13" x14ac:dyDescent="0.3">
      <c r="A23" s="40">
        <v>2</v>
      </c>
      <c r="B23" s="41"/>
      <c r="C23" s="41"/>
      <c r="D23" s="41"/>
      <c r="E23" s="41"/>
      <c r="F23" s="41"/>
      <c r="G23" s="41"/>
      <c r="H23" s="42"/>
      <c r="I23" s="42"/>
      <c r="J23" s="43"/>
      <c r="K23" s="44"/>
      <c r="L23" s="44"/>
      <c r="M23" s="41"/>
    </row>
    <row r="24" spans="1:13" x14ac:dyDescent="0.3">
      <c r="A24" s="40">
        <v>2</v>
      </c>
      <c r="B24" s="41"/>
      <c r="C24" s="41"/>
      <c r="D24" s="41"/>
      <c r="E24" s="41"/>
      <c r="F24" s="41"/>
      <c r="G24" s="41"/>
      <c r="H24" s="42"/>
      <c r="I24" s="42"/>
      <c r="J24" s="43"/>
      <c r="K24" s="44"/>
      <c r="L24" s="44"/>
      <c r="M24" s="41"/>
    </row>
    <row r="25" spans="1:13" x14ac:dyDescent="0.3">
      <c r="A25" s="40">
        <v>2</v>
      </c>
      <c r="B25" s="41"/>
      <c r="C25" s="41"/>
      <c r="D25" s="41"/>
      <c r="E25" s="41"/>
      <c r="F25" s="41"/>
      <c r="G25" s="41"/>
      <c r="H25" s="42"/>
      <c r="I25" s="42"/>
      <c r="J25" s="43"/>
      <c r="K25" s="44"/>
      <c r="L25" s="44"/>
      <c r="M25" s="41"/>
    </row>
    <row r="26" spans="1:13" x14ac:dyDescent="0.3">
      <c r="A26" s="40">
        <v>2</v>
      </c>
      <c r="B26" s="41"/>
      <c r="C26" s="41"/>
      <c r="D26" s="41"/>
      <c r="E26" s="41"/>
      <c r="F26" s="41"/>
      <c r="G26" s="41"/>
      <c r="H26" s="42"/>
      <c r="I26" s="42"/>
      <c r="J26" s="43"/>
      <c r="K26" s="44"/>
      <c r="L26" s="44"/>
      <c r="M26" s="41"/>
    </row>
    <row r="27" spans="1:13" x14ac:dyDescent="0.3">
      <c r="A27" s="40">
        <v>2</v>
      </c>
      <c r="B27" s="41"/>
      <c r="C27" s="41"/>
      <c r="D27" s="41"/>
      <c r="E27" s="41"/>
      <c r="F27" s="41"/>
      <c r="G27" s="41"/>
      <c r="H27" s="42"/>
      <c r="I27" s="42"/>
      <c r="J27" s="43"/>
      <c r="K27" s="44"/>
      <c r="L27" s="44"/>
      <c r="M27" s="41"/>
    </row>
    <row r="28" spans="1:13" x14ac:dyDescent="0.3">
      <c r="A28" s="40">
        <v>2</v>
      </c>
      <c r="B28" s="41"/>
      <c r="C28" s="41"/>
      <c r="D28" s="41"/>
      <c r="E28" s="41"/>
      <c r="F28" s="41"/>
      <c r="G28" s="41"/>
      <c r="H28" s="42"/>
      <c r="I28" s="42"/>
      <c r="J28" s="43"/>
      <c r="K28" s="44"/>
      <c r="L28" s="44"/>
      <c r="M28" s="41"/>
    </row>
    <row r="29" spans="1:13" x14ac:dyDescent="0.3">
      <c r="A29" s="40">
        <v>2</v>
      </c>
      <c r="B29" s="41"/>
      <c r="C29" s="41"/>
      <c r="D29" s="41"/>
      <c r="E29" s="41"/>
      <c r="F29" s="41"/>
      <c r="G29" s="41"/>
      <c r="H29" s="42"/>
      <c r="I29" s="42"/>
      <c r="J29" s="43"/>
      <c r="K29" s="44"/>
      <c r="L29" s="44"/>
      <c r="M29" s="41"/>
    </row>
    <row r="30" spans="1:13" x14ac:dyDescent="0.3">
      <c r="A30" s="40">
        <v>2</v>
      </c>
      <c r="B30" s="41"/>
      <c r="C30" s="41"/>
      <c r="D30" s="41"/>
      <c r="E30" s="41"/>
      <c r="F30" s="41"/>
      <c r="G30" s="41"/>
      <c r="H30" s="42"/>
      <c r="I30" s="42"/>
      <c r="J30" s="43"/>
      <c r="K30" s="44"/>
      <c r="L30" s="44"/>
      <c r="M30" s="41"/>
    </row>
    <row r="31" spans="1:13" x14ac:dyDescent="0.3">
      <c r="A31" s="40">
        <v>2</v>
      </c>
      <c r="B31" s="41"/>
      <c r="C31" s="41"/>
      <c r="D31" s="41"/>
      <c r="E31" s="41"/>
      <c r="F31" s="41"/>
      <c r="G31" s="41"/>
      <c r="H31" s="42"/>
      <c r="I31" s="42"/>
      <c r="J31" s="43"/>
      <c r="K31" s="44"/>
      <c r="L31" s="44"/>
      <c r="M31" s="41"/>
    </row>
    <row r="32" spans="1:13" x14ac:dyDescent="0.3">
      <c r="A32" s="35"/>
      <c r="B32" s="36"/>
      <c r="C32" s="36"/>
      <c r="D32" s="36"/>
      <c r="E32" s="36"/>
      <c r="F32" s="36"/>
      <c r="G32" s="36"/>
      <c r="H32" s="37">
        <f>SUM(H22:H31)</f>
        <v>0</v>
      </c>
      <c r="I32" s="37">
        <f>SUM(I22:I31)</f>
        <v>0</v>
      </c>
      <c r="J32" s="37">
        <f>SUM(J22:J31)</f>
        <v>0</v>
      </c>
      <c r="K32" s="39"/>
      <c r="L32" s="39"/>
      <c r="M32" s="36"/>
    </row>
    <row r="33" spans="1:13" ht="26.4" x14ac:dyDescent="0.3">
      <c r="A33" s="35"/>
      <c r="B33" s="36"/>
      <c r="C33" s="36"/>
      <c r="D33" s="36"/>
      <c r="E33" s="36"/>
      <c r="F33" s="36"/>
      <c r="G33" s="65" t="s">
        <v>19</v>
      </c>
      <c r="H33" s="360">
        <f>SUM(H32:I32)</f>
        <v>0</v>
      </c>
      <c r="I33" s="361"/>
      <c r="J33" s="37"/>
      <c r="K33" s="39"/>
      <c r="L33" s="39"/>
      <c r="M33" s="36"/>
    </row>
    <row r="34" spans="1:13" x14ac:dyDescent="0.3">
      <c r="A34" s="30">
        <v>3</v>
      </c>
      <c r="B34" s="31"/>
      <c r="C34" s="31"/>
      <c r="D34" s="31"/>
      <c r="E34" s="31"/>
      <c r="F34" s="31"/>
      <c r="G34" s="31"/>
      <c r="H34" s="32"/>
      <c r="I34" s="32"/>
      <c r="J34" s="33"/>
      <c r="K34" s="34"/>
      <c r="L34" s="34"/>
      <c r="M34" s="31"/>
    </row>
    <row r="35" spans="1:13" x14ac:dyDescent="0.3">
      <c r="A35" s="30">
        <v>3</v>
      </c>
      <c r="B35" s="31"/>
      <c r="C35" s="31"/>
      <c r="D35" s="31"/>
      <c r="E35" s="31"/>
      <c r="F35" s="31"/>
      <c r="G35" s="31"/>
      <c r="H35" s="32"/>
      <c r="I35" s="32"/>
      <c r="J35" s="33"/>
      <c r="K35" s="34"/>
      <c r="L35" s="34"/>
      <c r="M35" s="31"/>
    </row>
    <row r="36" spans="1:13" x14ac:dyDescent="0.3">
      <c r="A36" s="30">
        <v>3</v>
      </c>
      <c r="B36" s="31"/>
      <c r="C36" s="31"/>
      <c r="D36" s="31"/>
      <c r="E36" s="31"/>
      <c r="F36" s="31"/>
      <c r="G36" s="31"/>
      <c r="H36" s="32"/>
      <c r="I36" s="32"/>
      <c r="J36" s="33"/>
      <c r="K36" s="34"/>
      <c r="L36" s="34"/>
      <c r="M36" s="31"/>
    </row>
    <row r="37" spans="1:13" x14ac:dyDescent="0.3">
      <c r="A37" s="30">
        <v>3</v>
      </c>
      <c r="B37" s="31"/>
      <c r="C37" s="31"/>
      <c r="D37" s="31"/>
      <c r="E37" s="31"/>
      <c r="F37" s="31"/>
      <c r="G37" s="31"/>
      <c r="H37" s="32"/>
      <c r="I37" s="32"/>
      <c r="J37" s="33"/>
      <c r="K37" s="34"/>
      <c r="L37" s="34"/>
      <c r="M37" s="31"/>
    </row>
    <row r="38" spans="1:13" x14ac:dyDescent="0.3">
      <c r="A38" s="30">
        <v>3</v>
      </c>
      <c r="B38" s="31"/>
      <c r="C38" s="31"/>
      <c r="D38" s="31"/>
      <c r="E38" s="31"/>
      <c r="F38" s="31"/>
      <c r="G38" s="31"/>
      <c r="H38" s="32"/>
      <c r="I38" s="32"/>
      <c r="J38" s="33"/>
      <c r="K38" s="34"/>
      <c r="L38" s="34"/>
      <c r="M38" s="31"/>
    </row>
    <row r="39" spans="1:13" x14ac:dyDescent="0.3">
      <c r="A39" s="30">
        <v>3</v>
      </c>
      <c r="B39" s="31"/>
      <c r="C39" s="31"/>
      <c r="D39" s="31"/>
      <c r="E39" s="31"/>
      <c r="F39" s="31"/>
      <c r="G39" s="31"/>
      <c r="H39" s="32"/>
      <c r="I39" s="32"/>
      <c r="J39" s="33"/>
      <c r="K39" s="34"/>
      <c r="L39" s="34"/>
      <c r="M39" s="31"/>
    </row>
    <row r="40" spans="1:13" x14ac:dyDescent="0.3">
      <c r="A40" s="45">
        <v>3</v>
      </c>
      <c r="B40" s="31"/>
      <c r="C40" s="31"/>
      <c r="D40" s="31"/>
      <c r="E40" s="31"/>
      <c r="F40" s="31"/>
      <c r="G40" s="31"/>
      <c r="H40" s="32"/>
      <c r="I40" s="32"/>
      <c r="J40" s="33"/>
      <c r="K40" s="34"/>
      <c r="L40" s="34"/>
      <c r="M40" s="31"/>
    </row>
    <row r="41" spans="1:13" x14ac:dyDescent="0.3">
      <c r="A41" s="30">
        <v>3</v>
      </c>
      <c r="B41" s="31"/>
      <c r="C41" s="31"/>
      <c r="D41" s="31"/>
      <c r="E41" s="31"/>
      <c r="F41" s="31"/>
      <c r="G41" s="31"/>
      <c r="H41" s="32"/>
      <c r="I41" s="32"/>
      <c r="J41" s="33"/>
      <c r="K41" s="34"/>
      <c r="L41" s="34"/>
      <c r="M41" s="31"/>
    </row>
    <row r="42" spans="1:13" x14ac:dyDescent="0.3">
      <c r="A42" s="30">
        <v>3</v>
      </c>
      <c r="B42" s="31"/>
      <c r="C42" s="31"/>
      <c r="D42" s="31"/>
      <c r="E42" s="31"/>
      <c r="F42" s="31"/>
      <c r="G42" s="31"/>
      <c r="H42" s="32"/>
      <c r="I42" s="32"/>
      <c r="J42" s="33"/>
      <c r="K42" s="34"/>
      <c r="L42" s="34"/>
      <c r="M42" s="31"/>
    </row>
    <row r="43" spans="1:13" ht="27.6" x14ac:dyDescent="0.3">
      <c r="A43" s="30">
        <v>3</v>
      </c>
      <c r="B43" s="71" t="s">
        <v>57</v>
      </c>
      <c r="C43" s="48" t="s">
        <v>38</v>
      </c>
      <c r="D43" s="48" t="s">
        <v>55</v>
      </c>
      <c r="E43" s="31"/>
      <c r="F43" s="31"/>
      <c r="G43" s="31"/>
      <c r="H43" s="32">
        <v>0</v>
      </c>
      <c r="I43" s="32">
        <v>0</v>
      </c>
      <c r="J43" s="33">
        <v>0</v>
      </c>
      <c r="K43" s="34" t="s">
        <v>39</v>
      </c>
      <c r="L43" s="34" t="s">
        <v>3</v>
      </c>
      <c r="M43" s="31"/>
    </row>
    <row r="44" spans="1:13" ht="27.6" x14ac:dyDescent="0.3">
      <c r="A44" s="30">
        <v>3</v>
      </c>
      <c r="B44" s="71"/>
      <c r="C44" s="82" t="s">
        <v>18</v>
      </c>
      <c r="D44" s="83" t="s">
        <v>54</v>
      </c>
      <c r="E44" s="31"/>
      <c r="F44" s="31"/>
      <c r="G44" s="31"/>
      <c r="H44" s="32">
        <v>0</v>
      </c>
      <c r="I44" s="32">
        <v>5</v>
      </c>
      <c r="J44" s="33">
        <v>2</v>
      </c>
      <c r="K44" s="34"/>
      <c r="L44" s="34" t="s">
        <v>4</v>
      </c>
      <c r="M44" s="31"/>
    </row>
    <row r="45" spans="1:13" x14ac:dyDescent="0.3">
      <c r="A45" s="35"/>
      <c r="B45" s="36"/>
      <c r="C45" s="36"/>
      <c r="D45" s="36"/>
      <c r="E45" s="36"/>
      <c r="F45" s="36"/>
      <c r="G45" s="36"/>
      <c r="H45" s="37">
        <f>SUM(H34:H44)</f>
        <v>0</v>
      </c>
      <c r="I45" s="37">
        <f>SUM(I34:I44)</f>
        <v>5</v>
      </c>
      <c r="J45" s="37">
        <f>SUM(J34:J44)</f>
        <v>2</v>
      </c>
      <c r="K45" s="39"/>
      <c r="L45" s="39"/>
      <c r="M45" s="36"/>
    </row>
    <row r="46" spans="1:13" ht="26.4" x14ac:dyDescent="0.3">
      <c r="A46" s="35"/>
      <c r="B46" s="36"/>
      <c r="C46" s="36"/>
      <c r="D46" s="36"/>
      <c r="E46" s="36"/>
      <c r="F46" s="36"/>
      <c r="G46" s="65" t="s">
        <v>19</v>
      </c>
      <c r="H46" s="360">
        <f>SUM(H45:I45)</f>
        <v>5</v>
      </c>
      <c r="I46" s="361"/>
      <c r="J46" s="37"/>
      <c r="K46" s="39"/>
      <c r="L46" s="39"/>
      <c r="M46" s="36"/>
    </row>
  </sheetData>
  <mergeCells count="16">
    <mergeCell ref="E8:E9"/>
    <mergeCell ref="C2:C4"/>
    <mergeCell ref="A8:A9"/>
    <mergeCell ref="B8:B9"/>
    <mergeCell ref="C8:C9"/>
    <mergeCell ref="D8:D9"/>
    <mergeCell ref="M8:M9"/>
    <mergeCell ref="H21:I21"/>
    <mergeCell ref="H33:I33"/>
    <mergeCell ref="H46:I46"/>
    <mergeCell ref="F8:F9"/>
    <mergeCell ref="G8:G9"/>
    <mergeCell ref="H8:I8"/>
    <mergeCell ref="J8:J9"/>
    <mergeCell ref="K8:K9"/>
    <mergeCell ref="L8:L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opLeftCell="A10" zoomScale="90" zoomScaleNormal="90" zoomScalePageLayoutView="85" workbookViewId="0">
      <selection activeCell="M36" sqref="M36"/>
    </sheetView>
  </sheetViews>
  <sheetFormatPr defaultColWidth="8.88671875" defaultRowHeight="14.4" x14ac:dyDescent="0.3"/>
  <cols>
    <col min="1" max="1" width="5.88671875" style="2" customWidth="1"/>
    <col min="2" max="2" width="10.88671875" style="4" customWidth="1"/>
    <col min="3" max="3" width="32.44140625" style="12" customWidth="1"/>
    <col min="4" max="4" width="35.33203125" style="4" customWidth="1"/>
    <col min="5" max="5" width="12.88671875" style="4" customWidth="1"/>
    <col min="6" max="6" width="28.88671875" style="4" customWidth="1"/>
    <col min="7" max="7" width="10" style="4" customWidth="1"/>
    <col min="8" max="8" width="5" style="13" customWidth="1"/>
    <col min="9" max="9" width="4.88671875" style="13" customWidth="1"/>
    <col min="10" max="10" width="6.88671875" style="14" customWidth="1"/>
    <col min="11" max="11" width="7.44140625" style="15" customWidth="1"/>
    <col min="12" max="12" width="9.33203125" style="15" customWidth="1"/>
    <col min="13" max="13" width="14.33203125" style="4" customWidth="1"/>
  </cols>
  <sheetData>
    <row r="1" spans="1:14" ht="15.6" x14ac:dyDescent="0.3">
      <c r="B1" s="1"/>
      <c r="C1" s="25"/>
      <c r="D1" s="56" t="s">
        <v>21</v>
      </c>
      <c r="E1" s="54"/>
      <c r="F1" s="54"/>
      <c r="G1" s="1"/>
      <c r="H1" s="57" t="s">
        <v>6</v>
      </c>
      <c r="K1" s="5"/>
      <c r="L1" s="6" t="s">
        <v>81</v>
      </c>
      <c r="M1" s="15"/>
      <c r="N1" s="15"/>
    </row>
    <row r="2" spans="1:14" x14ac:dyDescent="0.3">
      <c r="B2" s="1"/>
      <c r="C2" s="329"/>
      <c r="D2" s="72" t="s">
        <v>46</v>
      </c>
      <c r="E2" s="72"/>
      <c r="F2" s="73"/>
      <c r="G2" s="74"/>
      <c r="H2" s="75"/>
      <c r="I2" s="75"/>
      <c r="J2" s="76"/>
      <c r="K2" s="77"/>
      <c r="L2" s="77"/>
      <c r="M2" s="78"/>
    </row>
    <row r="3" spans="1:14" x14ac:dyDescent="0.3">
      <c r="B3" s="1"/>
      <c r="C3" s="330"/>
      <c r="D3" s="31" t="s">
        <v>22</v>
      </c>
      <c r="E3" s="31" t="s">
        <v>53</v>
      </c>
      <c r="F3" s="53"/>
      <c r="G3" s="1"/>
      <c r="H3" s="5"/>
      <c r="I3" s="5"/>
      <c r="J3" s="69"/>
      <c r="K3" s="3"/>
      <c r="L3" s="3"/>
      <c r="M3" s="7"/>
    </row>
    <row r="4" spans="1:14" x14ac:dyDescent="0.3">
      <c r="B4" s="1"/>
      <c r="C4" s="331"/>
      <c r="D4" s="31" t="s">
        <v>23</v>
      </c>
      <c r="E4" s="68">
        <v>90</v>
      </c>
      <c r="F4" s="54"/>
      <c r="G4" s="1"/>
      <c r="H4" s="5"/>
      <c r="I4" s="23"/>
      <c r="K4" s="23"/>
      <c r="L4" s="21"/>
      <c r="M4" s="22" t="s">
        <v>41</v>
      </c>
    </row>
    <row r="5" spans="1:14" x14ac:dyDescent="0.3">
      <c r="B5" s="1"/>
      <c r="C5" s="24"/>
      <c r="D5" s="54" t="s">
        <v>24</v>
      </c>
      <c r="E5" s="54" t="s">
        <v>219</v>
      </c>
      <c r="F5" s="54"/>
      <c r="G5" s="1"/>
      <c r="H5" s="5"/>
      <c r="K5" s="23" t="s">
        <v>20</v>
      </c>
      <c r="L5" s="21"/>
      <c r="M5" s="22" t="e">
        <f>SUM(#REF!,#REF!,#REF!,H15)</f>
        <v>#REF!</v>
      </c>
    </row>
    <row r="6" spans="1:14" x14ac:dyDescent="0.3">
      <c r="B6" s="1"/>
      <c r="C6" s="26"/>
      <c r="F6" s="59"/>
      <c r="G6" s="1"/>
      <c r="H6" s="5"/>
      <c r="I6" s="5"/>
      <c r="J6" s="6"/>
      <c r="L6" s="6"/>
      <c r="M6" s="9"/>
    </row>
    <row r="7" spans="1:14" x14ac:dyDescent="0.3">
      <c r="A7" s="230" t="s">
        <v>220</v>
      </c>
      <c r="B7" s="236"/>
      <c r="C7" s="245"/>
      <c r="D7" s="236"/>
      <c r="E7" s="236"/>
      <c r="F7" s="236"/>
      <c r="G7" s="243"/>
      <c r="H7" s="252"/>
      <c r="I7" s="259"/>
      <c r="J7" s="236"/>
      <c r="K7" s="243"/>
      <c r="L7" s="236"/>
      <c r="M7" s="243"/>
    </row>
    <row r="8" spans="1:14" x14ac:dyDescent="0.3">
      <c r="A8" s="338" t="s">
        <v>8</v>
      </c>
      <c r="B8" s="336" t="s">
        <v>7</v>
      </c>
      <c r="C8" s="336" t="s">
        <v>9</v>
      </c>
      <c r="D8" s="340" t="s">
        <v>16</v>
      </c>
      <c r="E8" s="340" t="s">
        <v>17</v>
      </c>
      <c r="F8" s="340" t="s">
        <v>15</v>
      </c>
      <c r="G8" s="336" t="s">
        <v>13</v>
      </c>
      <c r="H8" s="343" t="s">
        <v>27</v>
      </c>
      <c r="I8" s="344"/>
      <c r="J8" s="334" t="s">
        <v>14</v>
      </c>
      <c r="K8" s="336" t="s">
        <v>11</v>
      </c>
      <c r="L8" s="336" t="s">
        <v>12</v>
      </c>
      <c r="M8" s="332" t="s">
        <v>10</v>
      </c>
    </row>
    <row r="9" spans="1:14" x14ac:dyDescent="0.3">
      <c r="A9" s="339"/>
      <c r="B9" s="337"/>
      <c r="C9" s="337"/>
      <c r="D9" s="341"/>
      <c r="E9" s="341"/>
      <c r="F9" s="341"/>
      <c r="G9" s="337"/>
      <c r="H9" s="253" t="s">
        <v>0</v>
      </c>
      <c r="I9" s="260" t="s">
        <v>1</v>
      </c>
      <c r="J9" s="335"/>
      <c r="K9" s="337"/>
      <c r="L9" s="337"/>
      <c r="M9" s="333"/>
    </row>
    <row r="10" spans="1:14" x14ac:dyDescent="0.3">
      <c r="A10" s="231">
        <v>1</v>
      </c>
      <c r="B10" s="237" t="s">
        <v>112</v>
      </c>
      <c r="C10" s="237" t="s">
        <v>205</v>
      </c>
      <c r="D10" s="237" t="s">
        <v>206</v>
      </c>
      <c r="E10" s="237"/>
      <c r="F10" s="237" t="s">
        <v>207</v>
      </c>
      <c r="G10" s="248" t="s">
        <v>131</v>
      </c>
      <c r="H10" s="254">
        <v>0</v>
      </c>
      <c r="I10" s="254">
        <v>13</v>
      </c>
      <c r="J10" s="261">
        <v>4</v>
      </c>
      <c r="K10" s="248" t="s">
        <v>5</v>
      </c>
      <c r="L10" s="248" t="s">
        <v>3</v>
      </c>
      <c r="M10" s="237" t="s">
        <v>232</v>
      </c>
    </row>
    <row r="11" spans="1:14" x14ac:dyDescent="0.3">
      <c r="A11" s="232">
        <v>1</v>
      </c>
      <c r="B11" s="238" t="s">
        <v>113</v>
      </c>
      <c r="C11" s="238" t="s">
        <v>208</v>
      </c>
      <c r="D11" s="238" t="s">
        <v>209</v>
      </c>
      <c r="E11" s="238"/>
      <c r="F11" s="238" t="s">
        <v>217</v>
      </c>
      <c r="G11" s="248" t="s">
        <v>131</v>
      </c>
      <c r="H11" s="255">
        <v>0</v>
      </c>
      <c r="I11" s="255">
        <v>13</v>
      </c>
      <c r="J11" s="262">
        <v>4</v>
      </c>
      <c r="K11" s="268" t="s">
        <v>5</v>
      </c>
      <c r="L11" s="268" t="s">
        <v>3</v>
      </c>
      <c r="M11" s="238" t="s">
        <v>170</v>
      </c>
    </row>
    <row r="12" spans="1:14" ht="26.4" x14ac:dyDescent="0.3">
      <c r="A12" s="233">
        <v>1</v>
      </c>
      <c r="B12" s="239" t="s">
        <v>114</v>
      </c>
      <c r="C12" s="239" t="s">
        <v>144</v>
      </c>
      <c r="D12" s="239" t="s">
        <v>145</v>
      </c>
      <c r="E12" s="239"/>
      <c r="F12" s="239" t="s">
        <v>218</v>
      </c>
      <c r="G12" s="251" t="s">
        <v>131</v>
      </c>
      <c r="H12" s="256">
        <v>0</v>
      </c>
      <c r="I12" s="256">
        <v>13</v>
      </c>
      <c r="J12" s="263">
        <v>4</v>
      </c>
      <c r="K12" s="269" t="s">
        <v>5</v>
      </c>
      <c r="L12" s="269" t="s">
        <v>3</v>
      </c>
      <c r="M12" s="239" t="s">
        <v>203</v>
      </c>
    </row>
    <row r="13" spans="1:14" x14ac:dyDescent="0.3">
      <c r="A13" s="233">
        <v>1</v>
      </c>
      <c r="B13" s="239" t="s">
        <v>192</v>
      </c>
      <c r="C13" s="239" t="s">
        <v>75</v>
      </c>
      <c r="D13" s="239" t="s">
        <v>76</v>
      </c>
      <c r="E13" s="239"/>
      <c r="F13" s="239" t="s">
        <v>226</v>
      </c>
      <c r="G13" s="267" t="s">
        <v>131</v>
      </c>
      <c r="H13" s="256">
        <v>5</v>
      </c>
      <c r="I13" s="256">
        <v>5</v>
      </c>
      <c r="J13" s="263">
        <v>4</v>
      </c>
      <c r="K13" s="269" t="s">
        <v>2</v>
      </c>
      <c r="L13" s="269" t="s">
        <v>3</v>
      </c>
      <c r="M13" s="239" t="s">
        <v>228</v>
      </c>
    </row>
    <row r="14" spans="1:14" x14ac:dyDescent="0.3">
      <c r="A14" s="233">
        <v>1</v>
      </c>
      <c r="B14" s="239" t="s">
        <v>193</v>
      </c>
      <c r="C14" s="239" t="s">
        <v>178</v>
      </c>
      <c r="D14" s="239" t="s">
        <v>179</v>
      </c>
      <c r="E14" s="239"/>
      <c r="F14" s="239" t="s">
        <v>72</v>
      </c>
      <c r="G14" s="251" t="s">
        <v>131</v>
      </c>
      <c r="H14" s="256">
        <v>5</v>
      </c>
      <c r="I14" s="256">
        <v>5</v>
      </c>
      <c r="J14" s="263">
        <v>3</v>
      </c>
      <c r="K14" s="269" t="s">
        <v>5</v>
      </c>
      <c r="L14" s="269" t="s">
        <v>3</v>
      </c>
      <c r="M14" s="239" t="s">
        <v>237</v>
      </c>
    </row>
    <row r="15" spans="1:14" x14ac:dyDescent="0.3">
      <c r="A15" s="233">
        <v>1</v>
      </c>
      <c r="B15" s="239" t="s">
        <v>118</v>
      </c>
      <c r="C15" s="242" t="s">
        <v>163</v>
      </c>
      <c r="D15" s="242" t="s">
        <v>164</v>
      </c>
      <c r="E15" s="242"/>
      <c r="F15" s="242" t="s">
        <v>226</v>
      </c>
      <c r="G15" s="251" t="s">
        <v>131</v>
      </c>
      <c r="H15" s="257">
        <v>9</v>
      </c>
      <c r="I15" s="257">
        <v>9</v>
      </c>
      <c r="J15" s="264">
        <v>4</v>
      </c>
      <c r="K15" s="270" t="s">
        <v>2</v>
      </c>
      <c r="L15" s="269" t="s">
        <v>3</v>
      </c>
      <c r="M15" s="239"/>
    </row>
    <row r="16" spans="1:14" s="17" customFormat="1" x14ac:dyDescent="0.3">
      <c r="A16" s="233">
        <v>1</v>
      </c>
      <c r="B16" s="239" t="s">
        <v>201</v>
      </c>
      <c r="C16" s="239" t="s">
        <v>161</v>
      </c>
      <c r="D16" s="239" t="s">
        <v>162</v>
      </c>
      <c r="E16" s="247"/>
      <c r="F16" s="239" t="s">
        <v>81</v>
      </c>
      <c r="G16" s="273" t="s">
        <v>131</v>
      </c>
      <c r="H16" s="256">
        <v>9</v>
      </c>
      <c r="I16" s="256">
        <v>9</v>
      </c>
      <c r="J16" s="263">
        <v>4</v>
      </c>
      <c r="K16" s="269" t="s">
        <v>2</v>
      </c>
      <c r="L16" s="269" t="s">
        <v>3</v>
      </c>
      <c r="M16" s="239"/>
    </row>
    <row r="17" spans="1:13" x14ac:dyDescent="0.3">
      <c r="A17" s="233">
        <v>1</v>
      </c>
      <c r="B17" s="239" t="s">
        <v>105</v>
      </c>
      <c r="C17" s="239" t="s">
        <v>132</v>
      </c>
      <c r="D17" s="239" t="s">
        <v>133</v>
      </c>
      <c r="E17" s="239"/>
      <c r="F17" s="239" t="s">
        <v>69</v>
      </c>
      <c r="G17" s="249" t="s">
        <v>131</v>
      </c>
      <c r="H17" s="256">
        <v>0</v>
      </c>
      <c r="I17" s="256">
        <v>9</v>
      </c>
      <c r="J17" s="263">
        <v>3</v>
      </c>
      <c r="K17" s="269" t="s">
        <v>5</v>
      </c>
      <c r="L17" s="269" t="s">
        <v>3</v>
      </c>
      <c r="M17" s="239"/>
    </row>
    <row r="18" spans="1:13" x14ac:dyDescent="0.3">
      <c r="A18" s="234"/>
      <c r="B18" s="240"/>
      <c r="C18" s="240"/>
      <c r="D18" s="240"/>
      <c r="E18" s="240"/>
      <c r="F18" s="240"/>
      <c r="G18" s="274"/>
      <c r="H18" s="258">
        <v>28</v>
      </c>
      <c r="I18" s="258">
        <v>76</v>
      </c>
      <c r="J18" s="265">
        <v>30</v>
      </c>
      <c r="K18" s="271"/>
      <c r="L18" s="271"/>
      <c r="M18" s="240"/>
    </row>
    <row r="19" spans="1:13" ht="26.4" x14ac:dyDescent="0.3">
      <c r="A19" s="234"/>
      <c r="B19" s="240"/>
      <c r="C19" s="240"/>
      <c r="D19" s="240"/>
      <c r="E19" s="240"/>
      <c r="F19" s="240"/>
      <c r="G19" s="275" t="s">
        <v>19</v>
      </c>
      <c r="H19" s="311">
        <v>104</v>
      </c>
      <c r="I19" s="342"/>
      <c r="J19" s="266"/>
      <c r="K19" s="271"/>
      <c r="L19" s="271"/>
      <c r="M19" s="240"/>
    </row>
    <row r="20" spans="1:13" x14ac:dyDescent="0.3">
      <c r="A20" s="278">
        <v>2</v>
      </c>
      <c r="B20" s="279" t="s">
        <v>180</v>
      </c>
      <c r="C20" s="279" t="s">
        <v>210</v>
      </c>
      <c r="D20" s="279" t="s">
        <v>211</v>
      </c>
      <c r="E20" s="279"/>
      <c r="F20" s="279" t="s">
        <v>207</v>
      </c>
      <c r="G20" s="280" t="s">
        <v>131</v>
      </c>
      <c r="H20" s="281">
        <v>0</v>
      </c>
      <c r="I20" s="281">
        <v>13</v>
      </c>
      <c r="J20" s="282">
        <v>4</v>
      </c>
      <c r="K20" s="280" t="s">
        <v>5</v>
      </c>
      <c r="L20" s="280" t="s">
        <v>3</v>
      </c>
      <c r="M20" s="279" t="s">
        <v>233</v>
      </c>
    </row>
    <row r="21" spans="1:13" x14ac:dyDescent="0.3">
      <c r="A21" s="283">
        <v>2</v>
      </c>
      <c r="B21" s="284" t="s">
        <v>115</v>
      </c>
      <c r="C21" s="284" t="s">
        <v>212</v>
      </c>
      <c r="D21" s="284" t="s">
        <v>213</v>
      </c>
      <c r="E21" s="284"/>
      <c r="F21" s="284" t="s">
        <v>217</v>
      </c>
      <c r="G21" s="280" t="s">
        <v>131</v>
      </c>
      <c r="H21" s="285">
        <v>0</v>
      </c>
      <c r="I21" s="285">
        <v>13</v>
      </c>
      <c r="J21" s="286">
        <v>4</v>
      </c>
      <c r="K21" s="287" t="s">
        <v>5</v>
      </c>
      <c r="L21" s="287" t="s">
        <v>3</v>
      </c>
      <c r="M21" s="284" t="s">
        <v>174</v>
      </c>
    </row>
    <row r="22" spans="1:13" ht="26.4" x14ac:dyDescent="0.3">
      <c r="A22" s="288">
        <v>2</v>
      </c>
      <c r="B22" s="289" t="s">
        <v>181</v>
      </c>
      <c r="C22" s="289" t="s">
        <v>148</v>
      </c>
      <c r="D22" s="289" t="s">
        <v>149</v>
      </c>
      <c r="E22" s="289"/>
      <c r="F22" s="289" t="s">
        <v>218</v>
      </c>
      <c r="G22" s="290" t="s">
        <v>131</v>
      </c>
      <c r="H22" s="291">
        <v>0</v>
      </c>
      <c r="I22" s="291">
        <v>13</v>
      </c>
      <c r="J22" s="292">
        <v>4</v>
      </c>
      <c r="K22" s="293" t="s">
        <v>5</v>
      </c>
      <c r="L22" s="293" t="s">
        <v>3</v>
      </c>
      <c r="M22" s="289" t="s">
        <v>234</v>
      </c>
    </row>
    <row r="23" spans="1:13" x14ac:dyDescent="0.3">
      <c r="A23" s="288">
        <v>2</v>
      </c>
      <c r="B23" s="289" t="s">
        <v>116</v>
      </c>
      <c r="C23" s="289" t="s">
        <v>103</v>
      </c>
      <c r="D23" s="289" t="s">
        <v>104</v>
      </c>
      <c r="E23" s="289"/>
      <c r="F23" s="289" t="s">
        <v>81</v>
      </c>
      <c r="G23" s="290" t="s">
        <v>131</v>
      </c>
      <c r="H23" s="291">
        <v>0</v>
      </c>
      <c r="I23" s="291">
        <v>0</v>
      </c>
      <c r="J23" s="292">
        <v>0</v>
      </c>
      <c r="K23" s="293" t="s">
        <v>2</v>
      </c>
      <c r="L23" s="293" t="s">
        <v>3</v>
      </c>
      <c r="M23" s="289" t="s">
        <v>165</v>
      </c>
    </row>
    <row r="24" spans="1:13" x14ac:dyDescent="0.3">
      <c r="A24" s="288">
        <v>2</v>
      </c>
      <c r="B24" s="289" t="s">
        <v>151</v>
      </c>
      <c r="C24" s="289" t="s">
        <v>77</v>
      </c>
      <c r="D24" s="289" t="s">
        <v>78</v>
      </c>
      <c r="E24" s="289"/>
      <c r="F24" s="289" t="s">
        <v>217</v>
      </c>
      <c r="G24" s="290" t="s">
        <v>131</v>
      </c>
      <c r="H24" s="291">
        <v>5</v>
      </c>
      <c r="I24" s="291">
        <v>5</v>
      </c>
      <c r="J24" s="292">
        <v>3</v>
      </c>
      <c r="K24" s="293" t="s">
        <v>2</v>
      </c>
      <c r="L24" s="293" t="s">
        <v>3</v>
      </c>
      <c r="M24" s="289" t="s">
        <v>239</v>
      </c>
    </row>
    <row r="25" spans="1:13" x14ac:dyDescent="0.3">
      <c r="A25" s="288">
        <v>2</v>
      </c>
      <c r="B25" s="289" t="s">
        <v>199</v>
      </c>
      <c r="C25" s="294" t="s">
        <v>184</v>
      </c>
      <c r="D25" s="295" t="s">
        <v>89</v>
      </c>
      <c r="E25" s="295"/>
      <c r="F25" s="295" t="s">
        <v>72</v>
      </c>
      <c r="G25" s="296" t="s">
        <v>131</v>
      </c>
      <c r="H25" s="297">
        <v>5</v>
      </c>
      <c r="I25" s="297">
        <v>5</v>
      </c>
      <c r="J25" s="298">
        <v>3</v>
      </c>
      <c r="K25" s="296" t="s">
        <v>5</v>
      </c>
      <c r="L25" s="293" t="s">
        <v>3</v>
      </c>
      <c r="M25" s="289" t="s">
        <v>238</v>
      </c>
    </row>
    <row r="26" spans="1:13" ht="26.4" x14ac:dyDescent="0.3">
      <c r="A26" s="288">
        <v>2</v>
      </c>
      <c r="B26" s="289" t="s">
        <v>200</v>
      </c>
      <c r="C26" s="289" t="s">
        <v>87</v>
      </c>
      <c r="D26" s="289" t="s">
        <v>88</v>
      </c>
      <c r="E26" s="295"/>
      <c r="F26" s="289" t="s">
        <v>217</v>
      </c>
      <c r="G26" s="296" t="s">
        <v>131</v>
      </c>
      <c r="H26" s="291">
        <v>5</v>
      </c>
      <c r="I26" s="291">
        <v>5</v>
      </c>
      <c r="J26" s="292">
        <v>3</v>
      </c>
      <c r="K26" s="293" t="s">
        <v>2</v>
      </c>
      <c r="L26" s="293" t="s">
        <v>3</v>
      </c>
      <c r="M26" s="289" t="s">
        <v>241</v>
      </c>
    </row>
    <row r="27" spans="1:13" ht="26.4" x14ac:dyDescent="0.3">
      <c r="A27" s="288">
        <v>2</v>
      </c>
      <c r="B27" s="289" t="s">
        <v>124</v>
      </c>
      <c r="C27" s="289" t="s">
        <v>187</v>
      </c>
      <c r="D27" s="289" t="s">
        <v>188</v>
      </c>
      <c r="E27" s="289"/>
      <c r="F27" s="289" t="s">
        <v>69</v>
      </c>
      <c r="G27" s="290" t="s">
        <v>131</v>
      </c>
      <c r="H27" s="291">
        <v>5</v>
      </c>
      <c r="I27" s="291">
        <v>5</v>
      </c>
      <c r="J27" s="292">
        <v>3</v>
      </c>
      <c r="K27" s="293" t="s">
        <v>2</v>
      </c>
      <c r="L27" s="293" t="s">
        <v>3</v>
      </c>
      <c r="M27" s="289"/>
    </row>
    <row r="28" spans="1:13" x14ac:dyDescent="0.3">
      <c r="A28" s="288">
        <v>2</v>
      </c>
      <c r="B28" s="289" t="s">
        <v>194</v>
      </c>
      <c r="C28" s="294" t="s">
        <v>85</v>
      </c>
      <c r="D28" s="295" t="s">
        <v>86</v>
      </c>
      <c r="E28" s="295"/>
      <c r="F28" s="295" t="s">
        <v>226</v>
      </c>
      <c r="G28" s="290" t="s">
        <v>131</v>
      </c>
      <c r="H28" s="297">
        <v>5</v>
      </c>
      <c r="I28" s="297">
        <v>5</v>
      </c>
      <c r="J28" s="298">
        <v>3</v>
      </c>
      <c r="K28" s="296" t="s">
        <v>2</v>
      </c>
      <c r="L28" s="296" t="s">
        <v>3</v>
      </c>
      <c r="M28" s="294" t="s">
        <v>225</v>
      </c>
    </row>
    <row r="29" spans="1:13" x14ac:dyDescent="0.3">
      <c r="A29" s="288">
        <v>2</v>
      </c>
      <c r="B29" s="289" t="s">
        <v>106</v>
      </c>
      <c r="C29" s="289" t="s">
        <v>154</v>
      </c>
      <c r="D29" s="289" t="s">
        <v>135</v>
      </c>
      <c r="E29" s="289"/>
      <c r="F29" s="289" t="s">
        <v>69</v>
      </c>
      <c r="G29" s="290" t="s">
        <v>131</v>
      </c>
      <c r="H29" s="291">
        <v>0</v>
      </c>
      <c r="I29" s="291">
        <v>9</v>
      </c>
      <c r="J29" s="292">
        <v>3</v>
      </c>
      <c r="K29" s="293" t="s">
        <v>5</v>
      </c>
      <c r="L29" s="293" t="s">
        <v>3</v>
      </c>
      <c r="M29" s="289"/>
    </row>
    <row r="30" spans="1:13" x14ac:dyDescent="0.3">
      <c r="A30" s="234"/>
      <c r="B30" s="240"/>
      <c r="C30" s="240"/>
      <c r="D30" s="240"/>
      <c r="E30" s="240"/>
      <c r="F30" s="240"/>
      <c r="G30" s="274"/>
      <c r="H30" s="258">
        <v>25</v>
      </c>
      <c r="I30" s="258">
        <v>73</v>
      </c>
      <c r="J30" s="258">
        <v>30</v>
      </c>
      <c r="K30" s="271"/>
      <c r="L30" s="271"/>
      <c r="M30" s="240"/>
    </row>
    <row r="31" spans="1:13" ht="26.4" x14ac:dyDescent="0.3">
      <c r="A31" s="234"/>
      <c r="B31" s="240"/>
      <c r="C31" s="240"/>
      <c r="D31" s="240"/>
      <c r="E31" s="240"/>
      <c r="F31" s="240"/>
      <c r="G31" s="275" t="s">
        <v>19</v>
      </c>
      <c r="H31" s="311">
        <v>98</v>
      </c>
      <c r="I31" s="342"/>
      <c r="J31" s="258"/>
      <c r="K31" s="271"/>
      <c r="L31" s="271"/>
      <c r="M31" s="240"/>
    </row>
    <row r="32" spans="1:13" x14ac:dyDescent="0.3">
      <c r="A32" s="233">
        <v>3</v>
      </c>
      <c r="B32" s="239" t="s">
        <v>119</v>
      </c>
      <c r="C32" s="242" t="s">
        <v>176</v>
      </c>
      <c r="D32" s="242" t="s">
        <v>177</v>
      </c>
      <c r="E32" s="242"/>
      <c r="F32" s="242" t="s">
        <v>230</v>
      </c>
      <c r="G32" s="251" t="s">
        <v>131</v>
      </c>
      <c r="H32" s="257">
        <v>0</v>
      </c>
      <c r="I32" s="257">
        <v>13</v>
      </c>
      <c r="J32" s="264">
        <v>3</v>
      </c>
      <c r="K32" s="270" t="s">
        <v>5</v>
      </c>
      <c r="L32" s="269" t="s">
        <v>3</v>
      </c>
      <c r="M32" s="239" t="s">
        <v>229</v>
      </c>
    </row>
    <row r="33" spans="1:13" ht="27" x14ac:dyDescent="0.3">
      <c r="A33" s="235">
        <v>3</v>
      </c>
      <c r="B33" s="241" t="s">
        <v>120</v>
      </c>
      <c r="C33" s="246" t="s">
        <v>214</v>
      </c>
      <c r="D33" s="239" t="s">
        <v>215</v>
      </c>
      <c r="E33" s="239"/>
      <c r="F33" s="239" t="s">
        <v>81</v>
      </c>
      <c r="G33" s="276" t="s">
        <v>131</v>
      </c>
      <c r="H33" s="256">
        <v>5</v>
      </c>
      <c r="I33" s="256">
        <v>9</v>
      </c>
      <c r="J33" s="263">
        <v>3</v>
      </c>
      <c r="K33" s="269" t="s">
        <v>5</v>
      </c>
      <c r="L33" s="272" t="s">
        <v>3</v>
      </c>
      <c r="M33" s="241" t="s">
        <v>172</v>
      </c>
    </row>
    <row r="34" spans="1:13" ht="26.4" x14ac:dyDescent="0.3">
      <c r="A34" s="235">
        <v>3</v>
      </c>
      <c r="B34" s="242" t="s">
        <v>121</v>
      </c>
      <c r="C34" s="242" t="s">
        <v>167</v>
      </c>
      <c r="D34" s="242" t="s">
        <v>168</v>
      </c>
      <c r="E34" s="242"/>
      <c r="F34" s="239" t="s">
        <v>226</v>
      </c>
      <c r="G34" s="276" t="s">
        <v>131</v>
      </c>
      <c r="H34" s="257">
        <v>9</v>
      </c>
      <c r="I34" s="257">
        <v>9</v>
      </c>
      <c r="J34" s="264">
        <v>4</v>
      </c>
      <c r="K34" s="270" t="s">
        <v>2</v>
      </c>
      <c r="L34" s="270" t="s">
        <v>3</v>
      </c>
      <c r="M34" s="242"/>
    </row>
    <row r="35" spans="1:13" x14ac:dyDescent="0.3">
      <c r="A35" s="235">
        <v>3</v>
      </c>
      <c r="B35" s="242" t="s">
        <v>195</v>
      </c>
      <c r="C35" s="242" t="s">
        <v>185</v>
      </c>
      <c r="D35" s="242" t="s">
        <v>186</v>
      </c>
      <c r="E35" s="242"/>
      <c r="F35" s="242" t="s">
        <v>69</v>
      </c>
      <c r="G35" s="276" t="s">
        <v>131</v>
      </c>
      <c r="H35" s="257">
        <v>0</v>
      </c>
      <c r="I35" s="257">
        <v>9</v>
      </c>
      <c r="J35" s="264">
        <v>3</v>
      </c>
      <c r="K35" s="270" t="s">
        <v>5</v>
      </c>
      <c r="L35" s="270" t="s">
        <v>3</v>
      </c>
      <c r="M35" s="242"/>
    </row>
    <row r="36" spans="1:13" x14ac:dyDescent="0.3">
      <c r="A36" s="235">
        <v>3</v>
      </c>
      <c r="B36" s="242" t="s">
        <v>196</v>
      </c>
      <c r="C36" s="239" t="s">
        <v>99</v>
      </c>
      <c r="D36" s="239" t="s">
        <v>108</v>
      </c>
      <c r="E36" s="239"/>
      <c r="F36" s="239" t="s">
        <v>68</v>
      </c>
      <c r="G36" s="251" t="s">
        <v>131</v>
      </c>
      <c r="H36" s="256">
        <v>9</v>
      </c>
      <c r="I36" s="256">
        <v>0</v>
      </c>
      <c r="J36" s="263">
        <v>3</v>
      </c>
      <c r="K36" s="269" t="s">
        <v>2</v>
      </c>
      <c r="L36" s="269" t="s">
        <v>3</v>
      </c>
      <c r="M36" s="239" t="s">
        <v>244</v>
      </c>
    </row>
    <row r="37" spans="1:13" x14ac:dyDescent="0.3">
      <c r="A37" s="235">
        <v>3</v>
      </c>
      <c r="B37" s="242" t="s">
        <v>197</v>
      </c>
      <c r="C37" s="242" t="s">
        <v>91</v>
      </c>
      <c r="D37" s="242" t="s">
        <v>92</v>
      </c>
      <c r="E37" s="242"/>
      <c r="F37" s="242" t="s">
        <v>226</v>
      </c>
      <c r="G37" s="251" t="s">
        <v>131</v>
      </c>
      <c r="H37" s="257">
        <v>0</v>
      </c>
      <c r="I37" s="257">
        <v>9</v>
      </c>
      <c r="J37" s="264">
        <v>3</v>
      </c>
      <c r="K37" s="270" t="s">
        <v>5</v>
      </c>
      <c r="L37" s="270" t="s">
        <v>3</v>
      </c>
      <c r="M37" s="242" t="s">
        <v>231</v>
      </c>
    </row>
    <row r="38" spans="1:13" ht="26.4" x14ac:dyDescent="0.3">
      <c r="A38" s="233">
        <v>3</v>
      </c>
      <c r="B38" s="239" t="s">
        <v>125</v>
      </c>
      <c r="C38" s="242" t="s">
        <v>146</v>
      </c>
      <c r="D38" s="242" t="s">
        <v>147</v>
      </c>
      <c r="E38" s="242"/>
      <c r="F38" s="242" t="s">
        <v>82</v>
      </c>
      <c r="G38" s="277" t="s">
        <v>131</v>
      </c>
      <c r="H38" s="257">
        <v>5</v>
      </c>
      <c r="I38" s="257">
        <v>9</v>
      </c>
      <c r="J38" s="264">
        <v>3</v>
      </c>
      <c r="K38" s="270" t="s">
        <v>5</v>
      </c>
      <c r="L38" s="270" t="s">
        <v>3</v>
      </c>
      <c r="M38" s="242"/>
    </row>
    <row r="39" spans="1:13" x14ac:dyDescent="0.3">
      <c r="A39" s="233">
        <v>3</v>
      </c>
      <c r="B39" s="239" t="s">
        <v>117</v>
      </c>
      <c r="C39" s="239" t="s">
        <v>182</v>
      </c>
      <c r="D39" s="239" t="s">
        <v>183</v>
      </c>
      <c r="E39" s="239"/>
      <c r="F39" s="239" t="s">
        <v>72</v>
      </c>
      <c r="G39" s="251" t="s">
        <v>131</v>
      </c>
      <c r="H39" s="256">
        <v>0</v>
      </c>
      <c r="I39" s="256">
        <v>13</v>
      </c>
      <c r="J39" s="263">
        <v>4</v>
      </c>
      <c r="K39" s="269" t="s">
        <v>5</v>
      </c>
      <c r="L39" s="269" t="s">
        <v>3</v>
      </c>
      <c r="M39" s="239" t="s">
        <v>240</v>
      </c>
    </row>
    <row r="40" spans="1:13" ht="26.4" x14ac:dyDescent="0.3">
      <c r="A40" s="233">
        <v>3</v>
      </c>
      <c r="B40" s="244" t="s">
        <v>101</v>
      </c>
      <c r="C40" s="242" t="s">
        <v>38</v>
      </c>
      <c r="D40" s="242" t="s">
        <v>55</v>
      </c>
      <c r="E40" s="239" t="s">
        <v>116</v>
      </c>
      <c r="F40" s="239" t="s">
        <v>90</v>
      </c>
      <c r="G40" s="251" t="s">
        <v>131</v>
      </c>
      <c r="H40" s="256">
        <v>0</v>
      </c>
      <c r="I40" s="256">
        <v>0</v>
      </c>
      <c r="J40" s="263">
        <v>0</v>
      </c>
      <c r="K40" s="269" t="s">
        <v>39</v>
      </c>
      <c r="L40" s="269" t="s">
        <v>3</v>
      </c>
      <c r="M40" s="239"/>
    </row>
    <row r="41" spans="1:13" x14ac:dyDescent="0.3">
      <c r="A41" s="234"/>
      <c r="B41" s="240"/>
      <c r="C41" s="240"/>
      <c r="D41" s="240"/>
      <c r="E41" s="240"/>
      <c r="F41" s="240"/>
      <c r="G41" s="240"/>
      <c r="H41" s="258">
        <v>28</v>
      </c>
      <c r="I41" s="258">
        <v>71</v>
      </c>
      <c r="J41" s="258">
        <v>26</v>
      </c>
      <c r="K41" s="271"/>
      <c r="L41" s="271"/>
      <c r="M41" s="240"/>
    </row>
    <row r="42" spans="1:13" ht="26.4" x14ac:dyDescent="0.3">
      <c r="A42" s="234"/>
      <c r="B42" s="240"/>
      <c r="C42" s="240"/>
      <c r="D42" s="240"/>
      <c r="E42" s="240"/>
      <c r="F42" s="240"/>
      <c r="G42" s="250" t="s">
        <v>19</v>
      </c>
      <c r="H42" s="311">
        <v>99</v>
      </c>
      <c r="I42" s="342"/>
      <c r="J42" s="258"/>
      <c r="K42" s="271"/>
      <c r="L42" s="271"/>
      <c r="M42" s="240"/>
    </row>
  </sheetData>
  <mergeCells count="16">
    <mergeCell ref="H19:I19"/>
    <mergeCell ref="H31:I31"/>
    <mergeCell ref="H42:I42"/>
    <mergeCell ref="F8:F9"/>
    <mergeCell ref="G8:G9"/>
    <mergeCell ref="H8:I8"/>
    <mergeCell ref="A8:A9"/>
    <mergeCell ref="B8:B9"/>
    <mergeCell ref="C8:C9"/>
    <mergeCell ref="D8:D9"/>
    <mergeCell ref="E8:E9"/>
    <mergeCell ref="C2:C4"/>
    <mergeCell ref="M8:M9"/>
    <mergeCell ref="J8:J9"/>
    <mergeCell ref="K8:K9"/>
    <mergeCell ref="L8:L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topLeftCell="A13" zoomScale="90" zoomScaleNormal="90" zoomScalePageLayoutView="85" workbookViewId="0">
      <selection activeCell="C25" sqref="C25"/>
    </sheetView>
  </sheetViews>
  <sheetFormatPr defaultColWidth="8.88671875" defaultRowHeight="14.4" x14ac:dyDescent="0.3"/>
  <cols>
    <col min="1" max="1" width="5.88671875" style="2" customWidth="1"/>
    <col min="2" max="2" width="10.88671875" style="4" customWidth="1"/>
    <col min="3" max="3" width="32.44140625" style="12" customWidth="1"/>
    <col min="4" max="4" width="35.33203125" style="4" customWidth="1"/>
    <col min="5" max="5" width="12.5546875" style="4" customWidth="1"/>
    <col min="6" max="6" width="28.88671875" style="4" customWidth="1"/>
    <col min="7" max="7" width="10" style="4" customWidth="1"/>
    <col min="8" max="8" width="5" style="13" customWidth="1"/>
    <col min="9" max="9" width="4.88671875" style="13" customWidth="1"/>
    <col min="10" max="10" width="6.88671875" style="14" customWidth="1"/>
    <col min="11" max="11" width="7.44140625" style="15" customWidth="1"/>
    <col min="12" max="12" width="9.33203125" style="15" customWidth="1"/>
    <col min="13" max="13" width="14.33203125" style="4" customWidth="1"/>
  </cols>
  <sheetData>
    <row r="1" spans="1:13" ht="15.6" x14ac:dyDescent="0.3">
      <c r="B1" s="1"/>
      <c r="C1" s="25"/>
      <c r="D1" s="56" t="s">
        <v>21</v>
      </c>
      <c r="E1" s="54"/>
      <c r="F1" s="54"/>
      <c r="G1" s="1"/>
      <c r="H1" s="57" t="s">
        <v>6</v>
      </c>
      <c r="K1" s="5"/>
      <c r="L1" s="6" t="s">
        <v>81</v>
      </c>
      <c r="M1" s="15"/>
    </row>
    <row r="2" spans="1:13" s="80" customFormat="1" x14ac:dyDescent="0.3">
      <c r="A2" s="79"/>
      <c r="B2" s="1"/>
      <c r="C2" s="329"/>
      <c r="D2" s="81" t="s">
        <v>48</v>
      </c>
      <c r="E2" s="72"/>
      <c r="F2" s="73"/>
      <c r="G2" s="1"/>
      <c r="H2" s="5"/>
      <c r="I2" s="5"/>
      <c r="J2" s="69"/>
      <c r="K2" s="3"/>
      <c r="L2" s="3"/>
      <c r="M2" s="7"/>
    </row>
    <row r="3" spans="1:13" x14ac:dyDescent="0.3">
      <c r="B3" s="1"/>
      <c r="C3" s="330"/>
      <c r="D3" s="31" t="s">
        <v>22</v>
      </c>
      <c r="E3" s="31" t="s">
        <v>30</v>
      </c>
      <c r="F3" s="53"/>
      <c r="G3" s="1"/>
      <c r="H3" s="5"/>
      <c r="I3" s="5"/>
      <c r="J3" s="69"/>
      <c r="K3" s="3"/>
      <c r="L3" s="3"/>
      <c r="M3" s="7"/>
    </row>
    <row r="4" spans="1:13" x14ac:dyDescent="0.3">
      <c r="B4" s="1"/>
      <c r="C4" s="331"/>
      <c r="D4" s="31" t="s">
        <v>23</v>
      </c>
      <c r="E4" s="68">
        <v>120</v>
      </c>
      <c r="F4" s="54"/>
      <c r="G4" s="1"/>
      <c r="H4" s="5"/>
      <c r="I4" s="23"/>
      <c r="K4" s="23"/>
      <c r="L4" s="21"/>
      <c r="M4" s="22" t="s">
        <v>41</v>
      </c>
    </row>
    <row r="5" spans="1:13" x14ac:dyDescent="0.3">
      <c r="B5" s="1"/>
      <c r="C5" s="24"/>
      <c r="D5" s="54" t="s">
        <v>24</v>
      </c>
      <c r="E5" s="54" t="s">
        <v>219</v>
      </c>
      <c r="F5" s="54"/>
      <c r="G5" s="1"/>
      <c r="H5" s="5"/>
      <c r="K5" s="23" t="s">
        <v>20</v>
      </c>
      <c r="L5" s="21"/>
      <c r="M5" s="22">
        <f>SUM(H19,H31,H42,H48)</f>
        <v>437</v>
      </c>
    </row>
    <row r="6" spans="1:13" x14ac:dyDescent="0.3">
      <c r="B6" s="1"/>
      <c r="C6" s="26"/>
      <c r="F6" s="59"/>
      <c r="G6" s="1"/>
      <c r="H6" s="5"/>
      <c r="I6" s="5"/>
      <c r="J6" s="6"/>
      <c r="L6" s="6"/>
      <c r="M6" s="9"/>
    </row>
    <row r="7" spans="1:13" ht="15" customHeight="1" x14ac:dyDescent="0.3">
      <c r="A7" s="10" t="s">
        <v>35</v>
      </c>
      <c r="B7" s="11"/>
      <c r="D7" s="11"/>
      <c r="E7" s="11"/>
      <c r="F7" s="11"/>
      <c r="I7" s="200"/>
      <c r="J7" s="11"/>
      <c r="K7" s="4"/>
      <c r="L7" s="11"/>
    </row>
    <row r="8" spans="1:13" ht="44.25" customHeight="1" x14ac:dyDescent="0.3">
      <c r="A8" s="338" t="s">
        <v>8</v>
      </c>
      <c r="B8" s="336" t="s">
        <v>7</v>
      </c>
      <c r="C8" s="336" t="s">
        <v>9</v>
      </c>
      <c r="D8" s="340" t="s">
        <v>16</v>
      </c>
      <c r="E8" s="340" t="s">
        <v>17</v>
      </c>
      <c r="F8" s="340" t="s">
        <v>15</v>
      </c>
      <c r="G8" s="336" t="s">
        <v>13</v>
      </c>
      <c r="H8" s="343" t="s">
        <v>27</v>
      </c>
      <c r="I8" s="344"/>
      <c r="J8" s="334" t="s">
        <v>14</v>
      </c>
      <c r="K8" s="336" t="s">
        <v>11</v>
      </c>
      <c r="L8" s="336" t="s">
        <v>12</v>
      </c>
      <c r="M8" s="332" t="s">
        <v>10</v>
      </c>
    </row>
    <row r="9" spans="1:13" ht="26.25" customHeight="1" x14ac:dyDescent="0.3">
      <c r="A9" s="339"/>
      <c r="B9" s="337"/>
      <c r="C9" s="337"/>
      <c r="D9" s="341"/>
      <c r="E9" s="341"/>
      <c r="F9" s="341"/>
      <c r="G9" s="337"/>
      <c r="H9" s="201" t="s">
        <v>0</v>
      </c>
      <c r="I9" s="202" t="s">
        <v>1</v>
      </c>
      <c r="J9" s="335"/>
      <c r="K9" s="337"/>
      <c r="L9" s="337"/>
      <c r="M9" s="333"/>
    </row>
    <row r="10" spans="1:13" x14ac:dyDescent="0.3">
      <c r="A10" s="175">
        <v>1</v>
      </c>
      <c r="B10" s="176" t="s">
        <v>112</v>
      </c>
      <c r="C10" s="176" t="s">
        <v>205</v>
      </c>
      <c r="D10" s="176" t="s">
        <v>206</v>
      </c>
      <c r="E10" s="176"/>
      <c r="F10" s="176" t="s">
        <v>207</v>
      </c>
      <c r="G10" s="177" t="s">
        <v>131</v>
      </c>
      <c r="H10" s="178">
        <v>0</v>
      </c>
      <c r="I10" s="178">
        <v>13</v>
      </c>
      <c r="J10" s="179">
        <v>4</v>
      </c>
      <c r="K10" s="177" t="s">
        <v>5</v>
      </c>
      <c r="L10" s="177" t="s">
        <v>3</v>
      </c>
      <c r="M10" s="176" t="s">
        <v>232</v>
      </c>
    </row>
    <row r="11" spans="1:13" x14ac:dyDescent="0.3">
      <c r="A11" s="180">
        <v>1</v>
      </c>
      <c r="B11" s="181" t="s">
        <v>113</v>
      </c>
      <c r="C11" s="181" t="s">
        <v>208</v>
      </c>
      <c r="D11" s="181" t="s">
        <v>209</v>
      </c>
      <c r="E11" s="181"/>
      <c r="F11" s="181" t="s">
        <v>217</v>
      </c>
      <c r="G11" s="177" t="s">
        <v>131</v>
      </c>
      <c r="H11" s="182">
        <v>0</v>
      </c>
      <c r="I11" s="182">
        <v>13</v>
      </c>
      <c r="J11" s="183">
        <v>4</v>
      </c>
      <c r="K11" s="184" t="s">
        <v>5</v>
      </c>
      <c r="L11" s="184" t="s">
        <v>3</v>
      </c>
      <c r="M11" s="181" t="s">
        <v>170</v>
      </c>
    </row>
    <row r="12" spans="1:13" ht="26.4" x14ac:dyDescent="0.3">
      <c r="A12" s="120">
        <v>1</v>
      </c>
      <c r="B12" s="121" t="s">
        <v>114</v>
      </c>
      <c r="C12" s="121" t="s">
        <v>144</v>
      </c>
      <c r="D12" s="121" t="s">
        <v>145</v>
      </c>
      <c r="E12" s="121"/>
      <c r="F12" s="121" t="s">
        <v>218</v>
      </c>
      <c r="G12" s="121" t="s">
        <v>131</v>
      </c>
      <c r="H12" s="122">
        <v>0</v>
      </c>
      <c r="I12" s="122">
        <v>13</v>
      </c>
      <c r="J12" s="123">
        <v>4</v>
      </c>
      <c r="K12" s="124" t="s">
        <v>5</v>
      </c>
      <c r="L12" s="124" t="s">
        <v>3</v>
      </c>
      <c r="M12" s="121" t="s">
        <v>203</v>
      </c>
    </row>
    <row r="13" spans="1:13" x14ac:dyDescent="0.3">
      <c r="A13" s="120">
        <v>1</v>
      </c>
      <c r="B13" s="121" t="s">
        <v>191</v>
      </c>
      <c r="C13" s="12" t="s">
        <v>73</v>
      </c>
      <c r="D13" s="4" t="s">
        <v>74</v>
      </c>
      <c r="F13" s="310" t="s">
        <v>227</v>
      </c>
      <c r="G13" s="4" t="s">
        <v>131</v>
      </c>
      <c r="H13" s="13">
        <v>5</v>
      </c>
      <c r="I13" s="13">
        <v>5</v>
      </c>
      <c r="J13" s="14">
        <v>4</v>
      </c>
      <c r="K13" s="15" t="s">
        <v>2</v>
      </c>
      <c r="L13" s="15" t="s">
        <v>3</v>
      </c>
      <c r="M13" s="12" t="s">
        <v>236</v>
      </c>
    </row>
    <row r="14" spans="1:13" x14ac:dyDescent="0.3">
      <c r="A14" s="120">
        <v>1</v>
      </c>
      <c r="B14" s="121" t="s">
        <v>192</v>
      </c>
      <c r="C14" s="121" t="s">
        <v>75</v>
      </c>
      <c r="D14" s="121" t="s">
        <v>76</v>
      </c>
      <c r="E14" s="121"/>
      <c r="F14" s="310" t="s">
        <v>227</v>
      </c>
      <c r="G14" s="4" t="s">
        <v>131</v>
      </c>
      <c r="H14" s="122">
        <v>5</v>
      </c>
      <c r="I14" s="122">
        <v>5</v>
      </c>
      <c r="J14" s="123">
        <v>4</v>
      </c>
      <c r="K14" s="124" t="s">
        <v>2</v>
      </c>
      <c r="L14" s="124" t="s">
        <v>3</v>
      </c>
      <c r="M14" s="121" t="s">
        <v>228</v>
      </c>
    </row>
    <row r="15" spans="1:13" x14ac:dyDescent="0.3">
      <c r="A15" s="120">
        <v>1</v>
      </c>
      <c r="B15" s="121" t="s">
        <v>193</v>
      </c>
      <c r="C15" s="121" t="s">
        <v>178</v>
      </c>
      <c r="D15" s="121" t="s">
        <v>179</v>
      </c>
      <c r="E15" s="121"/>
      <c r="F15" s="121" t="s">
        <v>72</v>
      </c>
      <c r="G15" s="121" t="s">
        <v>131</v>
      </c>
      <c r="H15" s="122">
        <v>5</v>
      </c>
      <c r="I15" s="122">
        <v>5</v>
      </c>
      <c r="J15" s="123">
        <v>3</v>
      </c>
      <c r="K15" s="124" t="s">
        <v>5</v>
      </c>
      <c r="L15" s="124" t="s">
        <v>3</v>
      </c>
      <c r="M15" s="121" t="s">
        <v>237</v>
      </c>
    </row>
    <row r="16" spans="1:13" ht="24.9" customHeight="1" x14ac:dyDescent="0.3">
      <c r="A16" s="120">
        <v>1</v>
      </c>
      <c r="B16" s="121" t="s">
        <v>194</v>
      </c>
      <c r="C16" s="12" t="s">
        <v>85</v>
      </c>
      <c r="D16" s="4" t="s">
        <v>86</v>
      </c>
      <c r="F16" s="211" t="s">
        <v>227</v>
      </c>
      <c r="G16" s="121" t="s">
        <v>131</v>
      </c>
      <c r="H16" s="13">
        <v>5</v>
      </c>
      <c r="I16" s="13">
        <v>5</v>
      </c>
      <c r="J16" s="14">
        <v>3</v>
      </c>
      <c r="K16" s="15" t="s">
        <v>2</v>
      </c>
      <c r="L16" s="15" t="s">
        <v>3</v>
      </c>
      <c r="M16" s="12" t="s">
        <v>225</v>
      </c>
    </row>
    <row r="17" spans="1:13" ht="24.9" customHeight="1" x14ac:dyDescent="0.3">
      <c r="A17" s="120">
        <v>1</v>
      </c>
      <c r="B17" s="121" t="s">
        <v>118</v>
      </c>
      <c r="C17" s="137" t="s">
        <v>163</v>
      </c>
      <c r="D17" s="137" t="s">
        <v>164</v>
      </c>
      <c r="E17" s="137"/>
      <c r="F17" s="137" t="s">
        <v>227</v>
      </c>
      <c r="G17" s="121" t="s">
        <v>131</v>
      </c>
      <c r="H17" s="138">
        <v>9</v>
      </c>
      <c r="I17" s="138">
        <v>9</v>
      </c>
      <c r="J17" s="139">
        <v>4</v>
      </c>
      <c r="K17" s="140" t="s">
        <v>2</v>
      </c>
      <c r="L17" s="124" t="s">
        <v>3</v>
      </c>
      <c r="M17" s="121"/>
    </row>
    <row r="18" spans="1:13" x14ac:dyDescent="0.3">
      <c r="A18" s="125"/>
      <c r="B18" s="126"/>
      <c r="C18" s="126"/>
      <c r="D18" s="126"/>
      <c r="E18" s="126"/>
      <c r="F18" s="126"/>
      <c r="G18" s="126"/>
      <c r="H18" s="127">
        <f>SUM(H10:H17)</f>
        <v>29</v>
      </c>
      <c r="I18" s="127">
        <f>SUM(I10:I17)</f>
        <v>68</v>
      </c>
      <c r="J18" s="128">
        <f>SUM(J10:J17)</f>
        <v>30</v>
      </c>
      <c r="K18" s="129"/>
      <c r="L18" s="129"/>
      <c r="M18" s="126"/>
    </row>
    <row r="19" spans="1:13" ht="26.4" x14ac:dyDescent="0.3">
      <c r="A19" s="125"/>
      <c r="B19" s="126"/>
      <c r="C19" s="126"/>
      <c r="D19" s="126"/>
      <c r="E19" s="126"/>
      <c r="F19" s="126"/>
      <c r="G19" s="65" t="s">
        <v>19</v>
      </c>
      <c r="H19" s="311">
        <f>SUM(H10:I18)</f>
        <v>194</v>
      </c>
      <c r="I19" s="342"/>
      <c r="J19" s="130"/>
      <c r="K19" s="129"/>
      <c r="L19" s="129"/>
      <c r="M19" s="126"/>
    </row>
    <row r="20" spans="1:13" x14ac:dyDescent="0.3">
      <c r="A20" s="185">
        <v>2</v>
      </c>
      <c r="B20" s="186" t="s">
        <v>180</v>
      </c>
      <c r="C20" s="186" t="s">
        <v>210</v>
      </c>
      <c r="D20" s="186" t="s">
        <v>211</v>
      </c>
      <c r="E20" s="186"/>
      <c r="F20" s="186" t="s">
        <v>207</v>
      </c>
      <c r="G20" s="187" t="s">
        <v>131</v>
      </c>
      <c r="H20" s="188">
        <v>0</v>
      </c>
      <c r="I20" s="188">
        <v>13</v>
      </c>
      <c r="J20" s="189">
        <v>4</v>
      </c>
      <c r="K20" s="187" t="s">
        <v>5</v>
      </c>
      <c r="L20" s="187" t="s">
        <v>3</v>
      </c>
      <c r="M20" s="186" t="s">
        <v>233</v>
      </c>
    </row>
    <row r="21" spans="1:13" x14ac:dyDescent="0.3">
      <c r="A21" s="190">
        <v>2</v>
      </c>
      <c r="B21" s="191" t="s">
        <v>115</v>
      </c>
      <c r="C21" s="191" t="s">
        <v>212</v>
      </c>
      <c r="D21" s="191" t="s">
        <v>213</v>
      </c>
      <c r="E21" s="191"/>
      <c r="F21" s="191" t="s">
        <v>217</v>
      </c>
      <c r="G21" s="187" t="s">
        <v>131</v>
      </c>
      <c r="H21" s="192">
        <v>0</v>
      </c>
      <c r="I21" s="192">
        <v>13</v>
      </c>
      <c r="J21" s="193">
        <v>4</v>
      </c>
      <c r="K21" s="194" t="s">
        <v>5</v>
      </c>
      <c r="L21" s="194" t="s">
        <v>3</v>
      </c>
      <c r="M21" s="191" t="s">
        <v>174</v>
      </c>
    </row>
    <row r="22" spans="1:13" ht="26.4" x14ac:dyDescent="0.3">
      <c r="A22" s="131">
        <v>2</v>
      </c>
      <c r="B22" s="132" t="s">
        <v>181</v>
      </c>
      <c r="C22" s="132" t="s">
        <v>148</v>
      </c>
      <c r="D22" s="132" t="s">
        <v>149</v>
      </c>
      <c r="E22" s="132"/>
      <c r="F22" s="132" t="s">
        <v>218</v>
      </c>
      <c r="G22" s="132" t="s">
        <v>131</v>
      </c>
      <c r="H22" s="133">
        <v>0</v>
      </c>
      <c r="I22" s="133">
        <v>13</v>
      </c>
      <c r="J22" s="134">
        <v>4</v>
      </c>
      <c r="K22" s="135" t="s">
        <v>5</v>
      </c>
      <c r="L22" s="135" t="s">
        <v>3</v>
      </c>
      <c r="M22" s="132" t="s">
        <v>235</v>
      </c>
    </row>
    <row r="23" spans="1:13" x14ac:dyDescent="0.3">
      <c r="A23" s="131">
        <v>2</v>
      </c>
      <c r="B23" s="132" t="s">
        <v>116</v>
      </c>
      <c r="C23" s="132" t="s">
        <v>103</v>
      </c>
      <c r="D23" s="132" t="s">
        <v>104</v>
      </c>
      <c r="E23" s="132"/>
      <c r="F23" s="132" t="s">
        <v>81</v>
      </c>
      <c r="G23" s="132" t="s">
        <v>131</v>
      </c>
      <c r="H23" s="133">
        <v>0</v>
      </c>
      <c r="I23" s="133">
        <v>0</v>
      </c>
      <c r="J23" s="134">
        <v>0</v>
      </c>
      <c r="K23" s="135" t="s">
        <v>2</v>
      </c>
      <c r="L23" s="135" t="s">
        <v>3</v>
      </c>
      <c r="M23" s="132" t="s">
        <v>165</v>
      </c>
    </row>
    <row r="24" spans="1:13" x14ac:dyDescent="0.3">
      <c r="A24" s="131">
        <v>2</v>
      </c>
      <c r="B24" s="132" t="s">
        <v>151</v>
      </c>
      <c r="C24" s="132" t="s">
        <v>77</v>
      </c>
      <c r="D24" s="132" t="s">
        <v>78</v>
      </c>
      <c r="E24" s="132"/>
      <c r="F24" s="132" t="s">
        <v>217</v>
      </c>
      <c r="G24" s="132" t="s">
        <v>131</v>
      </c>
      <c r="H24" s="133">
        <v>5</v>
      </c>
      <c r="I24" s="133">
        <v>5</v>
      </c>
      <c r="J24" s="134">
        <v>3</v>
      </c>
      <c r="K24" s="135" t="s">
        <v>2</v>
      </c>
      <c r="L24" s="135" t="s">
        <v>3</v>
      </c>
      <c r="M24" s="132" t="s">
        <v>239</v>
      </c>
    </row>
    <row r="25" spans="1:13" x14ac:dyDescent="0.3">
      <c r="A25" s="131">
        <v>2</v>
      </c>
      <c r="B25" s="132" t="s">
        <v>117</v>
      </c>
      <c r="C25" s="132" t="s">
        <v>182</v>
      </c>
      <c r="D25" s="132" t="s">
        <v>183</v>
      </c>
      <c r="E25" s="132"/>
      <c r="F25" s="132" t="s">
        <v>72</v>
      </c>
      <c r="G25" s="132" t="s">
        <v>131</v>
      </c>
      <c r="H25" s="133">
        <v>0</v>
      </c>
      <c r="I25" s="133">
        <v>13</v>
      </c>
      <c r="J25" s="134">
        <v>4</v>
      </c>
      <c r="K25" s="135" t="s">
        <v>5</v>
      </c>
      <c r="L25" s="135" t="s">
        <v>3</v>
      </c>
      <c r="M25" s="132" t="s">
        <v>240</v>
      </c>
    </row>
    <row r="26" spans="1:13" x14ac:dyDescent="0.3">
      <c r="A26" s="131">
        <v>2</v>
      </c>
      <c r="B26" s="132" t="s">
        <v>199</v>
      </c>
      <c r="C26" s="141" t="s">
        <v>184</v>
      </c>
      <c r="D26" s="136" t="s">
        <v>89</v>
      </c>
      <c r="E26" s="136"/>
      <c r="F26" s="136" t="s">
        <v>72</v>
      </c>
      <c r="G26" s="136" t="s">
        <v>131</v>
      </c>
      <c r="H26" s="142">
        <v>5</v>
      </c>
      <c r="I26" s="142">
        <v>5</v>
      </c>
      <c r="J26" s="143">
        <v>3</v>
      </c>
      <c r="K26" s="144" t="s">
        <v>5</v>
      </c>
      <c r="L26" s="135" t="s">
        <v>3</v>
      </c>
      <c r="M26" s="132" t="s">
        <v>238</v>
      </c>
    </row>
    <row r="27" spans="1:13" ht="26.4" x14ac:dyDescent="0.3">
      <c r="A27" s="131">
        <v>2</v>
      </c>
      <c r="B27" s="132" t="s">
        <v>200</v>
      </c>
      <c r="C27" s="132" t="s">
        <v>87</v>
      </c>
      <c r="D27" s="132" t="s">
        <v>88</v>
      </c>
      <c r="E27" s="136"/>
      <c r="F27" s="132" t="s">
        <v>217</v>
      </c>
      <c r="G27" s="136" t="s">
        <v>131</v>
      </c>
      <c r="H27" s="133">
        <v>5</v>
      </c>
      <c r="I27" s="133">
        <v>5</v>
      </c>
      <c r="J27" s="134">
        <v>3</v>
      </c>
      <c r="K27" s="135" t="s">
        <v>2</v>
      </c>
      <c r="L27" s="135" t="s">
        <v>3</v>
      </c>
      <c r="M27" s="132" t="s">
        <v>241</v>
      </c>
    </row>
    <row r="28" spans="1:13" x14ac:dyDescent="0.3">
      <c r="A28" s="131">
        <v>2</v>
      </c>
      <c r="B28" s="132" t="s">
        <v>201</v>
      </c>
      <c r="C28" s="132" t="s">
        <v>161</v>
      </c>
      <c r="D28" s="132" t="s">
        <v>162</v>
      </c>
      <c r="E28" s="136"/>
      <c r="F28" s="132" t="s">
        <v>81</v>
      </c>
      <c r="G28" s="136" t="s">
        <v>131</v>
      </c>
      <c r="H28" s="133">
        <v>9</v>
      </c>
      <c r="I28" s="133">
        <v>9</v>
      </c>
      <c r="J28" s="134">
        <v>4</v>
      </c>
      <c r="K28" s="135" t="s">
        <v>2</v>
      </c>
      <c r="L28" s="135" t="s">
        <v>3</v>
      </c>
      <c r="M28" s="132"/>
    </row>
    <row r="29" spans="1:13" x14ac:dyDescent="0.3">
      <c r="A29" s="131">
        <v>2</v>
      </c>
      <c r="B29" s="132" t="s">
        <v>105</v>
      </c>
      <c r="C29" s="132" t="s">
        <v>132</v>
      </c>
      <c r="D29" s="132" t="s">
        <v>133</v>
      </c>
      <c r="E29" s="132"/>
      <c r="F29" s="132" t="s">
        <v>69</v>
      </c>
      <c r="G29" s="132" t="s">
        <v>131</v>
      </c>
      <c r="H29" s="133">
        <v>0</v>
      </c>
      <c r="I29" s="133">
        <v>9</v>
      </c>
      <c r="J29" s="134">
        <v>3</v>
      </c>
      <c r="K29" s="135" t="s">
        <v>5</v>
      </c>
      <c r="L29" s="135" t="s">
        <v>3</v>
      </c>
      <c r="M29" s="132"/>
    </row>
    <row r="30" spans="1:13" x14ac:dyDescent="0.3">
      <c r="A30" s="125"/>
      <c r="B30" s="126"/>
      <c r="C30" s="126"/>
      <c r="D30" s="126"/>
      <c r="E30" s="126"/>
      <c r="F30" s="126"/>
      <c r="G30" s="126"/>
      <c r="H30" s="127">
        <f>SUM(H20:H29)</f>
        <v>24</v>
      </c>
      <c r="I30" s="127">
        <f>SUM(I20:I29)</f>
        <v>85</v>
      </c>
      <c r="J30" s="127">
        <f>SUM(J20:J29)</f>
        <v>32</v>
      </c>
      <c r="K30" s="129"/>
      <c r="L30" s="129"/>
      <c r="M30" s="126"/>
    </row>
    <row r="31" spans="1:13" ht="26.4" x14ac:dyDescent="0.3">
      <c r="A31" s="125"/>
      <c r="B31" s="126"/>
      <c r="C31" s="126"/>
      <c r="D31" s="126"/>
      <c r="E31" s="126"/>
      <c r="F31" s="126"/>
      <c r="G31" s="65" t="s">
        <v>19</v>
      </c>
      <c r="H31" s="311">
        <f>SUM(H30:I30)</f>
        <v>109</v>
      </c>
      <c r="I31" s="312"/>
      <c r="J31" s="127"/>
      <c r="K31" s="129"/>
      <c r="L31" s="129"/>
      <c r="M31" s="126"/>
    </row>
    <row r="32" spans="1:13" x14ac:dyDescent="0.3">
      <c r="A32" s="120">
        <v>3</v>
      </c>
      <c r="B32" s="121" t="s">
        <v>119</v>
      </c>
      <c r="C32" s="137" t="s">
        <v>176</v>
      </c>
      <c r="D32" s="137" t="s">
        <v>177</v>
      </c>
      <c r="E32" s="137"/>
      <c r="F32" s="137" t="s">
        <v>227</v>
      </c>
      <c r="G32" s="121" t="s">
        <v>131</v>
      </c>
      <c r="H32" s="138">
        <v>0</v>
      </c>
      <c r="I32" s="138">
        <v>13</v>
      </c>
      <c r="J32" s="139">
        <v>3</v>
      </c>
      <c r="K32" s="140" t="s">
        <v>5</v>
      </c>
      <c r="L32" s="124" t="s">
        <v>3</v>
      </c>
      <c r="M32" s="121" t="s">
        <v>229</v>
      </c>
    </row>
    <row r="33" spans="1:13" ht="27" x14ac:dyDescent="0.3">
      <c r="A33" s="149">
        <v>3</v>
      </c>
      <c r="B33" s="150" t="s">
        <v>120</v>
      </c>
      <c r="C33" s="197" t="s">
        <v>214</v>
      </c>
      <c r="D33" s="121" t="s">
        <v>215</v>
      </c>
      <c r="E33" s="121"/>
      <c r="F33" s="121" t="s">
        <v>81</v>
      </c>
      <c r="G33" s="151" t="s">
        <v>131</v>
      </c>
      <c r="H33" s="122">
        <v>5</v>
      </c>
      <c r="I33" s="122">
        <v>9</v>
      </c>
      <c r="J33" s="123">
        <v>3</v>
      </c>
      <c r="K33" s="124" t="s">
        <v>5</v>
      </c>
      <c r="L33" s="152" t="s">
        <v>3</v>
      </c>
      <c r="M33" s="150" t="s">
        <v>172</v>
      </c>
    </row>
    <row r="34" spans="1:13" ht="26.4" x14ac:dyDescent="0.3">
      <c r="A34" s="149">
        <v>3</v>
      </c>
      <c r="B34" s="137" t="s">
        <v>121</v>
      </c>
      <c r="C34" s="137" t="s">
        <v>167</v>
      </c>
      <c r="D34" s="137" t="s">
        <v>168</v>
      </c>
      <c r="E34" s="137"/>
      <c r="F34" s="121" t="s">
        <v>227</v>
      </c>
      <c r="G34" s="151" t="s">
        <v>131</v>
      </c>
      <c r="H34" s="138">
        <v>9</v>
      </c>
      <c r="I34" s="138">
        <v>9</v>
      </c>
      <c r="J34" s="139">
        <v>4</v>
      </c>
      <c r="K34" s="140" t="s">
        <v>2</v>
      </c>
      <c r="L34" s="140" t="s">
        <v>3</v>
      </c>
      <c r="M34" s="137"/>
    </row>
    <row r="35" spans="1:13" x14ac:dyDescent="0.3">
      <c r="A35" s="149">
        <v>3</v>
      </c>
      <c r="B35" s="137" t="s">
        <v>195</v>
      </c>
      <c r="C35" s="137" t="s">
        <v>185</v>
      </c>
      <c r="D35" s="137" t="s">
        <v>186</v>
      </c>
      <c r="E35" s="137"/>
      <c r="F35" s="137" t="s">
        <v>69</v>
      </c>
      <c r="G35" s="151" t="s">
        <v>131</v>
      </c>
      <c r="H35" s="138">
        <v>0</v>
      </c>
      <c r="I35" s="138">
        <v>9</v>
      </c>
      <c r="J35" s="139">
        <v>3</v>
      </c>
      <c r="K35" s="140" t="s">
        <v>5</v>
      </c>
      <c r="L35" s="140" t="s">
        <v>3</v>
      </c>
      <c r="M35" s="137"/>
    </row>
    <row r="36" spans="1:13" x14ac:dyDescent="0.3">
      <c r="A36" s="149">
        <v>3</v>
      </c>
      <c r="B36" s="137" t="s">
        <v>196</v>
      </c>
      <c r="C36" s="121" t="s">
        <v>99</v>
      </c>
      <c r="D36" s="121" t="s">
        <v>108</v>
      </c>
      <c r="E36" s="121"/>
      <c r="F36" s="121" t="s">
        <v>68</v>
      </c>
      <c r="G36" s="121" t="s">
        <v>131</v>
      </c>
      <c r="H36" s="122">
        <v>9</v>
      </c>
      <c r="I36" s="122">
        <v>0</v>
      </c>
      <c r="J36" s="123">
        <v>3</v>
      </c>
      <c r="K36" s="124" t="s">
        <v>2</v>
      </c>
      <c r="L36" s="124" t="s">
        <v>3</v>
      </c>
      <c r="M36" s="121" t="s">
        <v>244</v>
      </c>
    </row>
    <row r="37" spans="1:13" x14ac:dyDescent="0.3">
      <c r="A37" s="149">
        <v>3</v>
      </c>
      <c r="B37" s="137" t="s">
        <v>197</v>
      </c>
      <c r="C37" s="137" t="s">
        <v>91</v>
      </c>
      <c r="D37" s="137" t="s">
        <v>92</v>
      </c>
      <c r="E37" s="137"/>
      <c r="F37" s="137" t="s">
        <v>227</v>
      </c>
      <c r="G37" s="121" t="s">
        <v>131</v>
      </c>
      <c r="H37" s="138">
        <v>0</v>
      </c>
      <c r="I37" s="138">
        <v>9</v>
      </c>
      <c r="J37" s="139">
        <v>3</v>
      </c>
      <c r="K37" s="140" t="s">
        <v>5</v>
      </c>
      <c r="L37" s="140" t="s">
        <v>3</v>
      </c>
      <c r="M37" s="137" t="s">
        <v>231</v>
      </c>
    </row>
    <row r="38" spans="1:13" ht="26.4" x14ac:dyDescent="0.3">
      <c r="A38" s="120">
        <v>3</v>
      </c>
      <c r="B38" s="121" t="s">
        <v>125</v>
      </c>
      <c r="C38" s="137" t="s">
        <v>146</v>
      </c>
      <c r="D38" s="137" t="s">
        <v>147</v>
      </c>
      <c r="E38" s="137"/>
      <c r="F38" s="137" t="s">
        <v>82</v>
      </c>
      <c r="G38" s="137" t="s">
        <v>131</v>
      </c>
      <c r="H38" s="138">
        <v>5</v>
      </c>
      <c r="I38" s="138">
        <v>9</v>
      </c>
      <c r="J38" s="139">
        <v>3</v>
      </c>
      <c r="K38" s="140" t="s">
        <v>5</v>
      </c>
      <c r="L38" s="140" t="s">
        <v>3</v>
      </c>
      <c r="M38" s="137"/>
    </row>
    <row r="39" spans="1:13" x14ac:dyDescent="0.3">
      <c r="A39" s="120">
        <v>3</v>
      </c>
      <c r="B39" s="121" t="s">
        <v>106</v>
      </c>
      <c r="C39" s="121" t="s">
        <v>154</v>
      </c>
      <c r="D39" s="121" t="s">
        <v>135</v>
      </c>
      <c r="E39" s="121"/>
      <c r="F39" s="121" t="s">
        <v>69</v>
      </c>
      <c r="G39" s="121" t="s">
        <v>131</v>
      </c>
      <c r="H39" s="122">
        <v>0</v>
      </c>
      <c r="I39" s="122">
        <v>9</v>
      </c>
      <c r="J39" s="123">
        <v>3</v>
      </c>
      <c r="K39" s="124" t="s">
        <v>5</v>
      </c>
      <c r="L39" s="124" t="s">
        <v>3</v>
      </c>
      <c r="M39" s="121"/>
    </row>
    <row r="40" spans="1:13" ht="26.4" x14ac:dyDescent="0.3">
      <c r="A40" s="120">
        <v>3</v>
      </c>
      <c r="B40" s="121"/>
      <c r="C40" s="203" t="s">
        <v>18</v>
      </c>
      <c r="D40" s="204" t="s">
        <v>54</v>
      </c>
      <c r="E40" s="121"/>
      <c r="F40" s="121"/>
      <c r="G40" s="121"/>
      <c r="H40" s="122">
        <v>0</v>
      </c>
      <c r="I40" s="122">
        <v>5</v>
      </c>
      <c r="J40" s="123">
        <v>2</v>
      </c>
      <c r="K40" s="124"/>
      <c r="L40" s="124" t="s">
        <v>4</v>
      </c>
      <c r="M40" s="121"/>
    </row>
    <row r="41" spans="1:13" x14ac:dyDescent="0.3">
      <c r="A41" s="125"/>
      <c r="B41" s="126"/>
      <c r="C41" s="126"/>
      <c r="D41" s="126"/>
      <c r="E41" s="126"/>
      <c r="F41" s="126"/>
      <c r="G41" s="126"/>
      <c r="H41" s="127">
        <f>SUM(H32:H40)</f>
        <v>28</v>
      </c>
      <c r="I41" s="127">
        <f>SUM(I32:I40)</f>
        <v>72</v>
      </c>
      <c r="J41" s="127">
        <f>SUM(J32:J40)</f>
        <v>27</v>
      </c>
      <c r="K41" s="129"/>
      <c r="L41" s="129"/>
      <c r="M41" s="126"/>
    </row>
    <row r="42" spans="1:13" ht="26.4" x14ac:dyDescent="0.3">
      <c r="A42" s="125"/>
      <c r="B42" s="126"/>
      <c r="C42" s="126"/>
      <c r="D42" s="126"/>
      <c r="E42" s="126"/>
      <c r="F42" s="126"/>
      <c r="G42" s="65" t="s">
        <v>19</v>
      </c>
      <c r="H42" s="311">
        <f>SUM(H39:I41)</f>
        <v>114</v>
      </c>
      <c r="I42" s="312"/>
      <c r="J42" s="127"/>
      <c r="K42" s="129"/>
      <c r="L42" s="129"/>
      <c r="M42" s="126"/>
    </row>
    <row r="43" spans="1:13" ht="26.4" x14ac:dyDescent="0.3">
      <c r="A43" s="131">
        <v>4</v>
      </c>
      <c r="B43" s="132" t="s">
        <v>124</v>
      </c>
      <c r="C43" s="132" t="s">
        <v>187</v>
      </c>
      <c r="D43" s="132" t="s">
        <v>188</v>
      </c>
      <c r="E43" s="132"/>
      <c r="F43" s="132" t="s">
        <v>69</v>
      </c>
      <c r="G43" s="132" t="s">
        <v>131</v>
      </c>
      <c r="H43" s="133">
        <v>5</v>
      </c>
      <c r="I43" s="133">
        <v>5</v>
      </c>
      <c r="J43" s="134">
        <v>3</v>
      </c>
      <c r="K43" s="135" t="s">
        <v>2</v>
      </c>
      <c r="L43" s="135" t="s">
        <v>3</v>
      </c>
      <c r="M43" s="132"/>
    </row>
    <row r="44" spans="1:13" ht="26.4" x14ac:dyDescent="0.3">
      <c r="A44" s="206">
        <v>4</v>
      </c>
      <c r="B44" s="205" t="s">
        <v>101</v>
      </c>
      <c r="C44" s="159" t="s">
        <v>38</v>
      </c>
      <c r="D44" s="159" t="s">
        <v>55</v>
      </c>
      <c r="E44" s="132" t="s">
        <v>116</v>
      </c>
      <c r="F44" s="132" t="s">
        <v>81</v>
      </c>
      <c r="G44" s="132" t="s">
        <v>131</v>
      </c>
      <c r="H44" s="133">
        <v>0</v>
      </c>
      <c r="I44" s="133">
        <v>0</v>
      </c>
      <c r="J44" s="134">
        <v>0</v>
      </c>
      <c r="K44" s="135" t="s">
        <v>39</v>
      </c>
      <c r="L44" s="135" t="s">
        <v>3</v>
      </c>
      <c r="M44" s="132"/>
    </row>
    <row r="45" spans="1:13" ht="26.4" x14ac:dyDescent="0.3">
      <c r="A45" s="131">
        <v>4</v>
      </c>
      <c r="B45" s="132"/>
      <c r="C45" s="132" t="s">
        <v>18</v>
      </c>
      <c r="D45" s="132" t="s">
        <v>54</v>
      </c>
      <c r="E45" s="132"/>
      <c r="F45" s="132"/>
      <c r="G45" s="132"/>
      <c r="H45" s="133">
        <v>0</v>
      </c>
      <c r="I45" s="133">
        <v>5</v>
      </c>
      <c r="J45" s="134">
        <v>2</v>
      </c>
      <c r="K45" s="135"/>
      <c r="L45" s="135" t="s">
        <v>4</v>
      </c>
      <c r="M45" s="132"/>
    </row>
    <row r="46" spans="1:13" ht="26.4" x14ac:dyDescent="0.3">
      <c r="A46" s="131">
        <v>4</v>
      </c>
      <c r="B46" s="207"/>
      <c r="C46" s="132" t="s">
        <v>18</v>
      </c>
      <c r="D46" s="132" t="s">
        <v>54</v>
      </c>
      <c r="E46" s="132"/>
      <c r="F46" s="132"/>
      <c r="G46" s="132"/>
      <c r="H46" s="133">
        <v>5</v>
      </c>
      <c r="I46" s="133">
        <v>0</v>
      </c>
      <c r="J46" s="134">
        <v>2</v>
      </c>
      <c r="K46" s="135"/>
      <c r="L46" s="135" t="s">
        <v>4</v>
      </c>
      <c r="M46" s="132"/>
    </row>
    <row r="47" spans="1:13" x14ac:dyDescent="0.3">
      <c r="A47" s="125"/>
      <c r="B47" s="126"/>
      <c r="C47" s="126"/>
      <c r="D47" s="126"/>
      <c r="E47" s="126"/>
      <c r="F47" s="126"/>
      <c r="G47" s="126"/>
      <c r="H47" s="127">
        <f>SUM(H43:H46)</f>
        <v>10</v>
      </c>
      <c r="I47" s="127">
        <f>SUM(I43:I46)</f>
        <v>10</v>
      </c>
      <c r="J47" s="127">
        <f>SUM(J43:J46)</f>
        <v>7</v>
      </c>
      <c r="K47" s="129"/>
      <c r="L47" s="129"/>
      <c r="M47" s="126"/>
    </row>
    <row r="48" spans="1:13" ht="26.4" x14ac:dyDescent="0.3">
      <c r="A48" s="125"/>
      <c r="B48" s="126"/>
      <c r="C48" s="126"/>
      <c r="D48" s="126"/>
      <c r="E48" s="126"/>
      <c r="F48" s="126"/>
      <c r="G48" s="65" t="s">
        <v>19</v>
      </c>
      <c r="H48" s="311">
        <f>SUM(H47:I47)</f>
        <v>20</v>
      </c>
      <c r="I48" s="312"/>
      <c r="J48" s="127"/>
      <c r="K48" s="129"/>
      <c r="L48" s="129"/>
      <c r="M48" s="126"/>
    </row>
    <row r="49" spans="1:13" s="17" customFormat="1" x14ac:dyDescent="0.3">
      <c r="A49" s="52"/>
      <c r="B49" s="48"/>
      <c r="C49" s="48"/>
      <c r="D49" s="48"/>
      <c r="E49" s="48"/>
      <c r="F49" s="48"/>
      <c r="G49" s="48"/>
      <c r="H49" s="49"/>
      <c r="I49" s="49"/>
      <c r="J49" s="50"/>
      <c r="K49" s="51"/>
      <c r="L49" s="51"/>
      <c r="M49" s="48"/>
    </row>
    <row r="50" spans="1:13" x14ac:dyDescent="0.3">
      <c r="A50" s="60"/>
      <c r="B50" s="54"/>
      <c r="C50" s="61"/>
      <c r="D50" s="54"/>
      <c r="E50" s="54"/>
      <c r="F50" s="54"/>
      <c r="G50" s="54"/>
      <c r="H50" s="62"/>
      <c r="I50" s="62"/>
      <c r="J50" s="63"/>
      <c r="K50" s="64"/>
      <c r="L50" s="64"/>
      <c r="M50" s="54"/>
    </row>
  </sheetData>
  <mergeCells count="17">
    <mergeCell ref="E8:E9"/>
    <mergeCell ref="C2:C4"/>
    <mergeCell ref="A8:A9"/>
    <mergeCell ref="B8:B9"/>
    <mergeCell ref="C8:C9"/>
    <mergeCell ref="D8:D9"/>
    <mergeCell ref="F8:F9"/>
    <mergeCell ref="G8:G9"/>
    <mergeCell ref="H8:I8"/>
    <mergeCell ref="J8:J9"/>
    <mergeCell ref="K8:K9"/>
    <mergeCell ref="M8:M9"/>
    <mergeCell ref="H19:I19"/>
    <mergeCell ref="H31:I31"/>
    <mergeCell ref="H42:I42"/>
    <mergeCell ref="H48:I48"/>
    <mergeCell ref="L8:L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opLeftCell="A7" zoomScale="90" zoomScaleNormal="90" zoomScalePageLayoutView="85" workbookViewId="0">
      <selection activeCell="O24" sqref="O24"/>
    </sheetView>
  </sheetViews>
  <sheetFormatPr defaultColWidth="8.88671875" defaultRowHeight="14.4" x14ac:dyDescent="0.3"/>
  <cols>
    <col min="1" max="1" width="5.88671875" style="2" customWidth="1"/>
    <col min="2" max="2" width="10.88671875" style="4" customWidth="1"/>
    <col min="3" max="3" width="29.88671875" style="12" customWidth="1"/>
    <col min="4" max="4" width="32.109375" style="4" customWidth="1"/>
    <col min="5" max="5" width="11.44140625" style="4" customWidth="1"/>
    <col min="6" max="6" width="26.88671875" style="4" customWidth="1"/>
    <col min="7" max="7" width="10" style="4" customWidth="1"/>
    <col min="8" max="8" width="4.88671875" style="13" customWidth="1"/>
    <col min="9" max="10" width="5" style="13" customWidth="1"/>
    <col min="11" max="11" width="4.88671875" style="13" customWidth="1"/>
    <col min="12" max="12" width="6.88671875" style="14" customWidth="1"/>
    <col min="13" max="13" width="7.44140625" style="15" customWidth="1"/>
    <col min="14" max="14" width="9.33203125" style="15" customWidth="1"/>
    <col min="15" max="15" width="14.33203125" style="4" customWidth="1"/>
  </cols>
  <sheetData>
    <row r="1" spans="1:16" x14ac:dyDescent="0.3">
      <c r="B1" s="1"/>
      <c r="C1" s="25"/>
      <c r="D1" s="208" t="s">
        <v>21</v>
      </c>
      <c r="G1" s="1"/>
      <c r="H1" s="5"/>
      <c r="I1" s="5"/>
      <c r="J1" s="5"/>
      <c r="K1" s="57" t="s">
        <v>6</v>
      </c>
      <c r="L1" s="13"/>
      <c r="M1" s="14"/>
      <c r="N1" s="5"/>
      <c r="O1" s="6" t="s">
        <v>81</v>
      </c>
      <c r="P1" s="15"/>
    </row>
    <row r="2" spans="1:16" x14ac:dyDescent="0.3">
      <c r="B2" s="1"/>
      <c r="C2" s="329"/>
      <c r="D2" s="210" t="s">
        <v>43</v>
      </c>
      <c r="E2" s="210"/>
      <c r="F2" s="210"/>
      <c r="G2" s="28"/>
      <c r="H2" s="29"/>
      <c r="I2" s="29"/>
      <c r="J2" s="29"/>
      <c r="K2" s="29"/>
      <c r="L2" s="66"/>
      <c r="M2" s="67"/>
      <c r="N2" s="3"/>
      <c r="O2" s="209"/>
    </row>
    <row r="3" spans="1:16" x14ac:dyDescent="0.3">
      <c r="B3" s="1"/>
      <c r="C3" s="330"/>
      <c r="D3" s="211" t="s">
        <v>22</v>
      </c>
      <c r="E3" s="211" t="s">
        <v>25</v>
      </c>
      <c r="F3" s="211"/>
      <c r="G3" s="1"/>
      <c r="H3" s="5"/>
      <c r="I3" s="5"/>
      <c r="J3" s="5"/>
      <c r="K3" s="5"/>
      <c r="L3" s="69"/>
      <c r="M3" s="3"/>
      <c r="N3" s="3"/>
      <c r="O3" s="209"/>
    </row>
    <row r="4" spans="1:16" x14ac:dyDescent="0.3">
      <c r="B4" s="1"/>
      <c r="C4" s="331"/>
      <c r="D4" s="4" t="s">
        <v>28</v>
      </c>
      <c r="E4" s="212" t="s">
        <v>30</v>
      </c>
      <c r="G4" s="1"/>
      <c r="H4" s="5"/>
      <c r="I4" s="5"/>
      <c r="J4" s="5"/>
      <c r="K4" s="23"/>
      <c r="M4" s="23"/>
      <c r="N4" s="21" t="s">
        <v>40</v>
      </c>
      <c r="O4" s="22" t="s">
        <v>41</v>
      </c>
    </row>
    <row r="5" spans="1:16" x14ac:dyDescent="0.3">
      <c r="B5" s="1"/>
      <c r="C5" s="196"/>
      <c r="D5" s="211" t="s">
        <v>32</v>
      </c>
      <c r="E5" s="212">
        <v>120</v>
      </c>
      <c r="G5" s="1"/>
      <c r="H5" s="5"/>
      <c r="I5" s="5"/>
      <c r="J5" s="5"/>
      <c r="K5" s="23" t="s">
        <v>20</v>
      </c>
      <c r="M5" s="23"/>
      <c r="N5" s="21">
        <f>SUM(H14,H22,H31,H34)</f>
        <v>462</v>
      </c>
      <c r="O5" s="22">
        <f>SUM(J14,J22,J31,J34)</f>
        <v>149</v>
      </c>
    </row>
    <row r="6" spans="1:16" x14ac:dyDescent="0.3">
      <c r="B6" s="1"/>
      <c r="C6" s="195"/>
      <c r="D6" s="4" t="s">
        <v>24</v>
      </c>
      <c r="E6" s="4" t="s">
        <v>219</v>
      </c>
      <c r="F6" s="8"/>
      <c r="G6" s="1"/>
      <c r="H6" s="5"/>
      <c r="I6" s="5"/>
      <c r="J6" s="5"/>
      <c r="K6" s="5"/>
      <c r="L6" s="6"/>
      <c r="N6" s="6"/>
      <c r="O6" s="213"/>
    </row>
    <row r="7" spans="1:16" x14ac:dyDescent="0.3">
      <c r="A7" s="10" t="s">
        <v>35</v>
      </c>
      <c r="B7" s="11"/>
      <c r="D7" s="11"/>
      <c r="E7" s="11"/>
      <c r="F7" s="11"/>
      <c r="K7" s="200"/>
      <c r="L7" s="11"/>
      <c r="M7" s="4"/>
      <c r="N7" s="11"/>
    </row>
    <row r="8" spans="1:16" x14ac:dyDescent="0.3">
      <c r="A8" s="357" t="s">
        <v>8</v>
      </c>
      <c r="B8" s="349" t="s">
        <v>7</v>
      </c>
      <c r="C8" s="349" t="s">
        <v>9</v>
      </c>
      <c r="D8" s="347" t="s">
        <v>16</v>
      </c>
      <c r="E8" s="347" t="s">
        <v>17</v>
      </c>
      <c r="F8" s="347" t="s">
        <v>15</v>
      </c>
      <c r="G8" s="349" t="s">
        <v>13</v>
      </c>
      <c r="H8" s="353" t="s">
        <v>26</v>
      </c>
      <c r="I8" s="354"/>
      <c r="J8" s="353" t="s">
        <v>27</v>
      </c>
      <c r="K8" s="354"/>
      <c r="L8" s="355" t="s">
        <v>14</v>
      </c>
      <c r="M8" s="349" t="s">
        <v>11</v>
      </c>
      <c r="N8" s="351" t="s">
        <v>216</v>
      </c>
      <c r="O8" s="345" t="s">
        <v>10</v>
      </c>
    </row>
    <row r="9" spans="1:16" x14ac:dyDescent="0.3">
      <c r="A9" s="358"/>
      <c r="B9" s="350"/>
      <c r="C9" s="350"/>
      <c r="D9" s="348"/>
      <c r="E9" s="348"/>
      <c r="F9" s="348"/>
      <c r="G9" s="350"/>
      <c r="H9" s="198" t="s">
        <v>0</v>
      </c>
      <c r="I9" s="199" t="s">
        <v>1</v>
      </c>
      <c r="J9" s="198" t="s">
        <v>0</v>
      </c>
      <c r="K9" s="199" t="s">
        <v>1</v>
      </c>
      <c r="L9" s="356"/>
      <c r="M9" s="350"/>
      <c r="N9" s="352"/>
      <c r="O9" s="346"/>
    </row>
    <row r="10" spans="1:16" x14ac:dyDescent="0.3">
      <c r="A10" s="120">
        <v>1</v>
      </c>
      <c r="B10" s="121" t="s">
        <v>119</v>
      </c>
      <c r="C10" s="137" t="s">
        <v>176</v>
      </c>
      <c r="D10" s="137" t="s">
        <v>177</v>
      </c>
      <c r="E10" s="137"/>
      <c r="F10" s="137" t="s">
        <v>227</v>
      </c>
      <c r="G10" s="215" t="s">
        <v>131</v>
      </c>
      <c r="H10" s="138">
        <v>0</v>
      </c>
      <c r="I10" s="138">
        <v>3</v>
      </c>
      <c r="J10" s="138">
        <v>0</v>
      </c>
      <c r="K10" s="138">
        <v>13</v>
      </c>
      <c r="L10" s="139">
        <v>3</v>
      </c>
      <c r="M10" s="140" t="s">
        <v>5</v>
      </c>
      <c r="N10" s="124" t="s">
        <v>3</v>
      </c>
      <c r="O10" s="121" t="s">
        <v>229</v>
      </c>
    </row>
    <row r="11" spans="1:16" x14ac:dyDescent="0.3">
      <c r="A11" s="175">
        <v>1</v>
      </c>
      <c r="B11" s="176" t="s">
        <v>112</v>
      </c>
      <c r="C11" s="176" t="s">
        <v>205</v>
      </c>
      <c r="D11" s="176" t="s">
        <v>206</v>
      </c>
      <c r="E11" s="176"/>
      <c r="F11" s="176" t="s">
        <v>207</v>
      </c>
      <c r="G11" s="177" t="s">
        <v>131</v>
      </c>
      <c r="H11" s="178">
        <v>0</v>
      </c>
      <c r="I11" s="178">
        <v>3</v>
      </c>
      <c r="J11" s="178">
        <v>0</v>
      </c>
      <c r="K11" s="178">
        <v>13</v>
      </c>
      <c r="L11" s="179">
        <v>4</v>
      </c>
      <c r="M11" s="177" t="s">
        <v>5</v>
      </c>
      <c r="N11" s="177" t="s">
        <v>3</v>
      </c>
      <c r="O11" s="176" t="s">
        <v>232</v>
      </c>
    </row>
    <row r="12" spans="1:16" x14ac:dyDescent="0.3">
      <c r="A12" s="180">
        <v>1</v>
      </c>
      <c r="B12" s="181" t="s">
        <v>113</v>
      </c>
      <c r="C12" s="181" t="s">
        <v>208</v>
      </c>
      <c r="D12" s="181" t="s">
        <v>209</v>
      </c>
      <c r="E12" s="181"/>
      <c r="F12" s="181" t="s">
        <v>217</v>
      </c>
      <c r="G12" s="177" t="s">
        <v>131</v>
      </c>
      <c r="H12" s="182">
        <v>0</v>
      </c>
      <c r="I12" s="182">
        <v>3</v>
      </c>
      <c r="J12" s="182">
        <v>0</v>
      </c>
      <c r="K12" s="182">
        <v>13</v>
      </c>
      <c r="L12" s="183">
        <v>4</v>
      </c>
      <c r="M12" s="184" t="s">
        <v>5</v>
      </c>
      <c r="N12" s="184" t="s">
        <v>3</v>
      </c>
      <c r="O12" s="181" t="s">
        <v>170</v>
      </c>
    </row>
    <row r="13" spans="1:16" x14ac:dyDescent="0.3">
      <c r="A13" s="125"/>
      <c r="B13" s="126"/>
      <c r="C13" s="126"/>
      <c r="D13" s="126"/>
      <c r="E13" s="126"/>
      <c r="F13" s="126"/>
      <c r="G13" s="126"/>
      <c r="H13" s="127">
        <f>SUM(H10:H12)</f>
        <v>0</v>
      </c>
      <c r="I13" s="127">
        <f>SUM(I10:I12)</f>
        <v>9</v>
      </c>
      <c r="J13" s="127">
        <f>SUM(J10:J12)</f>
        <v>0</v>
      </c>
      <c r="K13" s="127">
        <f>SUM(K10:K12)</f>
        <v>39</v>
      </c>
      <c r="L13" s="128">
        <f>SUM(L10:L12)</f>
        <v>11</v>
      </c>
      <c r="M13" s="129"/>
      <c r="N13" s="129"/>
      <c r="O13" s="126"/>
    </row>
    <row r="14" spans="1:16" ht="26.4" x14ac:dyDescent="0.3">
      <c r="A14" s="125"/>
      <c r="B14" s="126"/>
      <c r="C14" s="126"/>
      <c r="D14" s="126"/>
      <c r="E14" s="126"/>
      <c r="F14" s="126"/>
      <c r="G14" s="65" t="s">
        <v>19</v>
      </c>
      <c r="H14" s="311">
        <f>SUM(H13:I13)*14</f>
        <v>126</v>
      </c>
      <c r="I14" s="312"/>
      <c r="J14" s="311">
        <f>SUM(J13:K13)</f>
        <v>39</v>
      </c>
      <c r="K14" s="312"/>
      <c r="L14" s="130"/>
      <c r="M14" s="129"/>
      <c r="N14" s="129"/>
      <c r="O14" s="126"/>
    </row>
    <row r="15" spans="1:16" x14ac:dyDescent="0.3">
      <c r="A15" s="185">
        <v>2</v>
      </c>
      <c r="B15" s="186" t="s">
        <v>180</v>
      </c>
      <c r="C15" s="186" t="s">
        <v>210</v>
      </c>
      <c r="D15" s="186" t="s">
        <v>211</v>
      </c>
      <c r="E15" s="186"/>
      <c r="F15" s="186" t="s">
        <v>207</v>
      </c>
      <c r="G15" s="187" t="s">
        <v>131</v>
      </c>
      <c r="H15" s="188">
        <v>0</v>
      </c>
      <c r="I15" s="188">
        <v>3</v>
      </c>
      <c r="J15" s="188">
        <v>0</v>
      </c>
      <c r="K15" s="188">
        <v>13</v>
      </c>
      <c r="L15" s="189">
        <v>4</v>
      </c>
      <c r="M15" s="187" t="s">
        <v>5</v>
      </c>
      <c r="N15" s="187" t="s">
        <v>3</v>
      </c>
      <c r="O15" s="186" t="s">
        <v>233</v>
      </c>
    </row>
    <row r="16" spans="1:16" x14ac:dyDescent="0.3">
      <c r="A16" s="190">
        <v>2</v>
      </c>
      <c r="B16" s="191" t="s">
        <v>115</v>
      </c>
      <c r="C16" s="191" t="s">
        <v>212</v>
      </c>
      <c r="D16" s="191" t="s">
        <v>213</v>
      </c>
      <c r="E16" s="191"/>
      <c r="F16" s="191" t="s">
        <v>217</v>
      </c>
      <c r="G16" s="187" t="s">
        <v>131</v>
      </c>
      <c r="H16" s="192">
        <v>0</v>
      </c>
      <c r="I16" s="192">
        <v>3</v>
      </c>
      <c r="J16" s="192">
        <v>0</v>
      </c>
      <c r="K16" s="192">
        <v>13</v>
      </c>
      <c r="L16" s="193">
        <v>4</v>
      </c>
      <c r="M16" s="194" t="s">
        <v>5</v>
      </c>
      <c r="N16" s="194" t="s">
        <v>3</v>
      </c>
      <c r="O16" s="191" t="s">
        <v>174</v>
      </c>
    </row>
    <row r="17" spans="1:15" ht="26.4" x14ac:dyDescent="0.3">
      <c r="A17" s="131">
        <v>2</v>
      </c>
      <c r="B17" s="132" t="s">
        <v>124</v>
      </c>
      <c r="C17" s="132" t="s">
        <v>187</v>
      </c>
      <c r="D17" s="132" t="s">
        <v>188</v>
      </c>
      <c r="E17" s="132"/>
      <c r="F17" s="132" t="s">
        <v>69</v>
      </c>
      <c r="G17" s="220" t="s">
        <v>131</v>
      </c>
      <c r="H17" s="133">
        <v>1</v>
      </c>
      <c r="I17" s="133">
        <v>1</v>
      </c>
      <c r="J17" s="133">
        <v>5</v>
      </c>
      <c r="K17" s="133">
        <v>5</v>
      </c>
      <c r="L17" s="134">
        <v>3</v>
      </c>
      <c r="M17" s="135" t="s">
        <v>2</v>
      </c>
      <c r="N17" s="135" t="s">
        <v>3</v>
      </c>
      <c r="O17" s="132"/>
    </row>
    <row r="18" spans="1:15" x14ac:dyDescent="0.3">
      <c r="A18" s="131">
        <v>2</v>
      </c>
      <c r="B18" s="132" t="s">
        <v>105</v>
      </c>
      <c r="C18" s="132" t="s">
        <v>132</v>
      </c>
      <c r="D18" s="132" t="s">
        <v>133</v>
      </c>
      <c r="E18" s="132"/>
      <c r="F18" s="132" t="s">
        <v>69</v>
      </c>
      <c r="G18" s="220" t="s">
        <v>131</v>
      </c>
      <c r="H18" s="133">
        <v>0</v>
      </c>
      <c r="I18" s="133">
        <v>2</v>
      </c>
      <c r="J18" s="133">
        <v>0</v>
      </c>
      <c r="K18" s="133">
        <v>9</v>
      </c>
      <c r="L18" s="134">
        <v>3</v>
      </c>
      <c r="M18" s="135" t="s">
        <v>5</v>
      </c>
      <c r="N18" s="135" t="s">
        <v>3</v>
      </c>
      <c r="O18" s="132"/>
    </row>
    <row r="19" spans="1:15" x14ac:dyDescent="0.3">
      <c r="A19" s="131">
        <v>2</v>
      </c>
      <c r="B19" s="132" t="s">
        <v>107</v>
      </c>
      <c r="C19" s="132" t="s">
        <v>136</v>
      </c>
      <c r="D19" s="132" t="s">
        <v>156</v>
      </c>
      <c r="E19" s="132"/>
      <c r="F19" s="132" t="s">
        <v>82</v>
      </c>
      <c r="G19" s="220" t="s">
        <v>131</v>
      </c>
      <c r="H19" s="133">
        <v>0</v>
      </c>
      <c r="I19" s="133">
        <v>1</v>
      </c>
      <c r="J19" s="133">
        <v>0</v>
      </c>
      <c r="K19" s="133">
        <v>5</v>
      </c>
      <c r="L19" s="134">
        <v>2</v>
      </c>
      <c r="M19" s="135" t="s">
        <v>5</v>
      </c>
      <c r="N19" s="135" t="s">
        <v>3</v>
      </c>
      <c r="O19" s="132"/>
    </row>
    <row r="20" spans="1:15" ht="26.4" x14ac:dyDescent="0.3">
      <c r="A20" s="131">
        <v>2</v>
      </c>
      <c r="B20" s="132"/>
      <c r="C20" s="132" t="s">
        <v>18</v>
      </c>
      <c r="D20" s="132" t="s">
        <v>54</v>
      </c>
      <c r="E20" s="132"/>
      <c r="F20" s="132"/>
      <c r="G20" s="220"/>
      <c r="H20" s="133">
        <v>0</v>
      </c>
      <c r="I20" s="133">
        <v>1</v>
      </c>
      <c r="J20" s="133">
        <v>0</v>
      </c>
      <c r="K20" s="133">
        <v>5</v>
      </c>
      <c r="L20" s="134">
        <v>2</v>
      </c>
      <c r="M20" s="135"/>
      <c r="N20" s="135" t="s">
        <v>4</v>
      </c>
      <c r="O20" s="132"/>
    </row>
    <row r="21" spans="1:15" x14ac:dyDescent="0.3">
      <c r="A21" s="125"/>
      <c r="B21" s="126"/>
      <c r="C21" s="126"/>
      <c r="D21" s="126"/>
      <c r="E21" s="126"/>
      <c r="F21" s="126"/>
      <c r="G21" s="126"/>
      <c r="H21" s="127">
        <f>SUM(H15:H20)</f>
        <v>1</v>
      </c>
      <c r="I21" s="127">
        <f>SUM(I15:I20)</f>
        <v>11</v>
      </c>
      <c r="J21" s="127">
        <f>SUM(J15:J20)</f>
        <v>5</v>
      </c>
      <c r="K21" s="127">
        <f>SUM(K15:K20)</f>
        <v>50</v>
      </c>
      <c r="L21" s="127">
        <f>SUM(L15:L20)</f>
        <v>18</v>
      </c>
      <c r="M21" s="129"/>
      <c r="N21" s="129"/>
      <c r="O21" s="126"/>
    </row>
    <row r="22" spans="1:15" ht="26.4" x14ac:dyDescent="0.3">
      <c r="A22" s="125"/>
      <c r="B22" s="126"/>
      <c r="C22" s="126"/>
      <c r="D22" s="126"/>
      <c r="E22" s="126"/>
      <c r="F22" s="126"/>
      <c r="G22" s="65" t="s">
        <v>19</v>
      </c>
      <c r="H22" s="311">
        <f>SUM(H21:I21)*14</f>
        <v>168</v>
      </c>
      <c r="I22" s="312"/>
      <c r="J22" s="311">
        <f>SUM(J21:K21)</f>
        <v>55</v>
      </c>
      <c r="K22" s="312"/>
      <c r="L22" s="127"/>
      <c r="M22" s="129"/>
      <c r="N22" s="129"/>
      <c r="O22" s="126"/>
    </row>
    <row r="23" spans="1:15" x14ac:dyDescent="0.3">
      <c r="A23" s="149">
        <v>3</v>
      </c>
      <c r="B23" s="137" t="s">
        <v>197</v>
      </c>
      <c r="C23" s="137" t="s">
        <v>91</v>
      </c>
      <c r="D23" s="137" t="s">
        <v>92</v>
      </c>
      <c r="E23" s="137"/>
      <c r="F23" s="137" t="s">
        <v>227</v>
      </c>
      <c r="G23" s="215" t="s">
        <v>131</v>
      </c>
      <c r="H23" s="138">
        <v>0</v>
      </c>
      <c r="I23" s="138">
        <v>2</v>
      </c>
      <c r="J23" s="138">
        <v>0</v>
      </c>
      <c r="K23" s="138">
        <v>9</v>
      </c>
      <c r="L23" s="139">
        <v>3</v>
      </c>
      <c r="M23" s="140" t="s">
        <v>5</v>
      </c>
      <c r="N23" s="140" t="s">
        <v>3</v>
      </c>
      <c r="O23" s="137" t="s">
        <v>231</v>
      </c>
    </row>
    <row r="24" spans="1:15" x14ac:dyDescent="0.3">
      <c r="A24" s="149">
        <v>3</v>
      </c>
      <c r="B24" s="137" t="s">
        <v>198</v>
      </c>
      <c r="C24" s="137" t="s">
        <v>93</v>
      </c>
      <c r="D24" s="137" t="s">
        <v>94</v>
      </c>
      <c r="E24" s="137"/>
      <c r="F24" s="137" t="s">
        <v>90</v>
      </c>
      <c r="G24" s="215" t="s">
        <v>131</v>
      </c>
      <c r="H24" s="138">
        <v>0</v>
      </c>
      <c r="I24" s="138">
        <v>2</v>
      </c>
      <c r="J24" s="138">
        <v>0</v>
      </c>
      <c r="K24" s="138">
        <v>9</v>
      </c>
      <c r="L24" s="139">
        <v>3</v>
      </c>
      <c r="M24" s="140" t="s">
        <v>5</v>
      </c>
      <c r="N24" s="140" t="s">
        <v>3</v>
      </c>
      <c r="O24" s="137" t="s">
        <v>245</v>
      </c>
    </row>
    <row r="25" spans="1:15" ht="39.6" x14ac:dyDescent="0.3">
      <c r="A25" s="120">
        <v>3</v>
      </c>
      <c r="B25" s="121" t="s">
        <v>125</v>
      </c>
      <c r="C25" s="137" t="s">
        <v>146</v>
      </c>
      <c r="D25" s="137" t="s">
        <v>147</v>
      </c>
      <c r="E25" s="137"/>
      <c r="F25" s="137" t="s">
        <v>82</v>
      </c>
      <c r="G25" s="221" t="s">
        <v>131</v>
      </c>
      <c r="H25" s="138">
        <v>1</v>
      </c>
      <c r="I25" s="138">
        <v>2</v>
      </c>
      <c r="J25" s="138">
        <v>5</v>
      </c>
      <c r="K25" s="138">
        <v>9</v>
      </c>
      <c r="L25" s="139">
        <v>3</v>
      </c>
      <c r="M25" s="140" t="s">
        <v>5</v>
      </c>
      <c r="N25" s="140" t="s">
        <v>3</v>
      </c>
      <c r="O25" s="137"/>
    </row>
    <row r="26" spans="1:15" x14ac:dyDescent="0.3">
      <c r="A26" s="149">
        <v>3</v>
      </c>
      <c r="B26" s="137" t="s">
        <v>195</v>
      </c>
      <c r="C26" s="137" t="s">
        <v>185</v>
      </c>
      <c r="D26" s="137" t="s">
        <v>186</v>
      </c>
      <c r="E26" s="137"/>
      <c r="F26" s="137" t="s">
        <v>69</v>
      </c>
      <c r="G26" s="222" t="s">
        <v>131</v>
      </c>
      <c r="H26" s="138">
        <v>0</v>
      </c>
      <c r="I26" s="138">
        <v>2</v>
      </c>
      <c r="J26" s="138">
        <v>0</v>
      </c>
      <c r="K26" s="138">
        <v>9</v>
      </c>
      <c r="L26" s="139">
        <v>3</v>
      </c>
      <c r="M26" s="140" t="s">
        <v>5</v>
      </c>
      <c r="N26" s="140" t="s">
        <v>3</v>
      </c>
      <c r="O26" s="137"/>
    </row>
    <row r="27" spans="1:15" x14ac:dyDescent="0.3">
      <c r="A27" s="120">
        <v>3</v>
      </c>
      <c r="B27" s="214" t="s">
        <v>105</v>
      </c>
      <c r="C27" s="121" t="s">
        <v>157</v>
      </c>
      <c r="D27" s="121" t="s">
        <v>135</v>
      </c>
      <c r="E27" s="121"/>
      <c r="F27" s="121" t="s">
        <v>69</v>
      </c>
      <c r="G27" s="221" t="s">
        <v>131</v>
      </c>
      <c r="H27" s="122">
        <v>0</v>
      </c>
      <c r="I27" s="122">
        <v>2</v>
      </c>
      <c r="J27" s="122">
        <v>0</v>
      </c>
      <c r="K27" s="122">
        <v>9</v>
      </c>
      <c r="L27" s="123">
        <v>3</v>
      </c>
      <c r="M27" s="124" t="s">
        <v>5</v>
      </c>
      <c r="N27" s="124" t="s">
        <v>3</v>
      </c>
      <c r="O27" s="121"/>
    </row>
    <row r="28" spans="1:15" x14ac:dyDescent="0.3">
      <c r="A28" s="149">
        <v>3</v>
      </c>
      <c r="B28" s="137" t="s">
        <v>100</v>
      </c>
      <c r="C28" s="137" t="s">
        <v>83</v>
      </c>
      <c r="D28" s="137" t="s">
        <v>84</v>
      </c>
      <c r="E28" s="137"/>
      <c r="F28" s="137" t="s">
        <v>69</v>
      </c>
      <c r="G28" s="221" t="s">
        <v>131</v>
      </c>
      <c r="H28" s="138">
        <v>0</v>
      </c>
      <c r="I28" s="138">
        <v>1</v>
      </c>
      <c r="J28" s="138">
        <v>0</v>
      </c>
      <c r="K28" s="138">
        <v>5</v>
      </c>
      <c r="L28" s="139">
        <v>2</v>
      </c>
      <c r="M28" s="140" t="s">
        <v>5</v>
      </c>
      <c r="N28" s="140" t="s">
        <v>3</v>
      </c>
      <c r="O28" s="137"/>
    </row>
    <row r="29" spans="1:15" ht="26.4" x14ac:dyDescent="0.3">
      <c r="A29" s="120">
        <v>3</v>
      </c>
      <c r="B29" s="137" t="s">
        <v>101</v>
      </c>
      <c r="C29" s="137" t="s">
        <v>38</v>
      </c>
      <c r="D29" s="137" t="s">
        <v>55</v>
      </c>
      <c r="E29" s="121" t="s">
        <v>116</v>
      </c>
      <c r="F29" s="121" t="s">
        <v>81</v>
      </c>
      <c r="G29" s="215" t="s">
        <v>131</v>
      </c>
      <c r="H29" s="122">
        <v>0</v>
      </c>
      <c r="I29" s="122">
        <v>0</v>
      </c>
      <c r="J29" s="122">
        <v>0</v>
      </c>
      <c r="K29" s="122">
        <v>0</v>
      </c>
      <c r="L29" s="123">
        <v>0</v>
      </c>
      <c r="M29" s="124" t="s">
        <v>39</v>
      </c>
      <c r="N29" s="124" t="s">
        <v>3</v>
      </c>
      <c r="O29" s="121"/>
    </row>
    <row r="30" spans="1:15" x14ac:dyDescent="0.3">
      <c r="A30" s="125"/>
      <c r="B30" s="126"/>
      <c r="C30" s="126"/>
      <c r="D30" s="126"/>
      <c r="E30" s="126"/>
      <c r="F30" s="126"/>
      <c r="G30" s="126"/>
      <c r="H30" s="127">
        <f>SUM(H23:H29)</f>
        <v>1</v>
      </c>
      <c r="I30" s="127">
        <f>SUM(I23:I29)</f>
        <v>11</v>
      </c>
      <c r="J30" s="127">
        <f>SUM(J23:J29)</f>
        <v>5</v>
      </c>
      <c r="K30" s="127">
        <f>SUM(K23:K29)</f>
        <v>50</v>
      </c>
      <c r="L30" s="127">
        <f>SUM(L23:L29)</f>
        <v>17</v>
      </c>
      <c r="M30" s="129"/>
      <c r="N30" s="129"/>
      <c r="O30" s="126"/>
    </row>
    <row r="31" spans="1:15" ht="26.4" x14ac:dyDescent="0.3">
      <c r="A31" s="125"/>
      <c r="B31" s="126"/>
      <c r="C31" s="126"/>
      <c r="D31" s="126"/>
      <c r="E31" s="126"/>
      <c r="F31" s="126"/>
      <c r="G31" s="65" t="s">
        <v>19</v>
      </c>
      <c r="H31" s="311">
        <f>SUM(H30:I30)*14</f>
        <v>168</v>
      </c>
      <c r="I31" s="312"/>
      <c r="J31" s="311">
        <f>SUM(J30:K30)</f>
        <v>55</v>
      </c>
      <c r="K31" s="312"/>
      <c r="L31" s="127"/>
      <c r="M31" s="129"/>
      <c r="N31" s="129"/>
      <c r="O31" s="126"/>
    </row>
    <row r="32" spans="1:15" x14ac:dyDescent="0.3">
      <c r="A32" s="131">
        <v>4</v>
      </c>
      <c r="B32" s="167" t="s">
        <v>102</v>
      </c>
      <c r="C32" s="132" t="s">
        <v>36</v>
      </c>
      <c r="D32" s="132" t="s">
        <v>37</v>
      </c>
      <c r="E32" s="132"/>
      <c r="F32" s="132" t="s">
        <v>81</v>
      </c>
      <c r="G32" s="132" t="s">
        <v>131</v>
      </c>
      <c r="H32" s="133">
        <v>0</v>
      </c>
      <c r="I32" s="133">
        <v>0</v>
      </c>
      <c r="J32" s="133">
        <v>0</v>
      </c>
      <c r="K32" s="133">
        <v>0</v>
      </c>
      <c r="L32" s="134">
        <v>4</v>
      </c>
      <c r="M32" s="135" t="s">
        <v>5</v>
      </c>
      <c r="N32" s="135" t="s">
        <v>3</v>
      </c>
      <c r="O32" s="132"/>
    </row>
    <row r="33" spans="1:15" x14ac:dyDescent="0.3">
      <c r="A33" s="125"/>
      <c r="B33" s="126"/>
      <c r="C33" s="126"/>
      <c r="D33" s="126"/>
      <c r="E33" s="126"/>
      <c r="F33" s="126"/>
      <c r="G33" s="126"/>
      <c r="H33" s="127">
        <f>SUM(H32:H32)</f>
        <v>0</v>
      </c>
      <c r="I33" s="127">
        <f>SUM(I32:I32)</f>
        <v>0</v>
      </c>
      <c r="J33" s="127">
        <f>SUM(J32:J32)</f>
        <v>0</v>
      </c>
      <c r="K33" s="127">
        <f>SUM(K32:K32)</f>
        <v>0</v>
      </c>
      <c r="L33" s="127">
        <f>SUM(L32:L32)</f>
        <v>4</v>
      </c>
      <c r="M33" s="129"/>
      <c r="N33" s="129"/>
      <c r="O33" s="126"/>
    </row>
    <row r="34" spans="1:15" ht="26.4" x14ac:dyDescent="0.3">
      <c r="A34" s="125"/>
      <c r="B34" s="126"/>
      <c r="C34" s="126"/>
      <c r="D34" s="126"/>
      <c r="E34" s="126"/>
      <c r="F34" s="126"/>
      <c r="G34" s="65" t="s">
        <v>19</v>
      </c>
      <c r="H34" s="311">
        <f>SUM(H33:I33)*14</f>
        <v>0</v>
      </c>
      <c r="I34" s="312"/>
      <c r="J34" s="311">
        <f>SUM(J33:K33)</f>
        <v>0</v>
      </c>
      <c r="K34" s="312"/>
      <c r="L34" s="127"/>
      <c r="M34" s="129"/>
      <c r="N34" s="129"/>
      <c r="O34" s="126"/>
    </row>
    <row r="35" spans="1:15" s="17" customFormat="1" x14ac:dyDescent="0.3">
      <c r="A35" s="52"/>
      <c r="B35" s="48"/>
      <c r="C35" s="48"/>
      <c r="D35" s="48"/>
      <c r="E35" s="48"/>
      <c r="F35" s="48"/>
      <c r="G35" s="48"/>
      <c r="H35" s="49"/>
      <c r="I35" s="49"/>
      <c r="J35" s="49"/>
      <c r="K35" s="49"/>
      <c r="L35" s="50"/>
      <c r="M35" s="51"/>
      <c r="N35" s="51"/>
      <c r="O35" s="48"/>
    </row>
    <row r="36" spans="1:15" s="17" customFormat="1" ht="15.6" x14ac:dyDescent="0.3">
      <c r="A36" s="97" t="s">
        <v>67</v>
      </c>
      <c r="B36" s="48"/>
      <c r="C36" s="48"/>
      <c r="D36" s="48"/>
      <c r="E36" s="48"/>
      <c r="F36" s="48"/>
      <c r="G36" s="48"/>
      <c r="H36" s="49"/>
      <c r="I36" s="49"/>
      <c r="J36" s="49"/>
      <c r="K36" s="49"/>
      <c r="L36" s="50"/>
      <c r="M36" s="51"/>
      <c r="N36" s="51"/>
      <c r="O36" s="48"/>
    </row>
    <row r="37" spans="1:15" x14ac:dyDescent="0.3">
      <c r="A37" s="98"/>
      <c r="B37" s="99"/>
      <c r="C37" s="100"/>
      <c r="D37" s="99"/>
      <c r="E37" s="99"/>
      <c r="F37" s="99"/>
      <c r="G37" s="99"/>
      <c r="H37" s="101"/>
      <c r="I37" s="101"/>
      <c r="J37" s="101"/>
      <c r="K37" s="101"/>
      <c r="L37" s="102"/>
      <c r="M37" s="103"/>
      <c r="N37" s="103"/>
      <c r="O37" s="99"/>
    </row>
    <row r="38" spans="1:15" x14ac:dyDescent="0.3">
      <c r="A38" s="98"/>
      <c r="B38" s="99"/>
      <c r="C38" s="100"/>
      <c r="D38" s="99"/>
      <c r="E38" s="99"/>
      <c r="F38" s="99"/>
      <c r="G38" s="99"/>
      <c r="H38" s="101"/>
      <c r="I38" s="101"/>
      <c r="J38" s="101"/>
      <c r="K38" s="101"/>
      <c r="L38" s="102"/>
      <c r="M38" s="103"/>
      <c r="N38" s="103"/>
      <c r="O38" s="99"/>
    </row>
    <row r="39" spans="1:15" x14ac:dyDescent="0.3">
      <c r="A39" s="98"/>
      <c r="B39" s="99"/>
      <c r="C39" s="100"/>
      <c r="D39" s="99"/>
      <c r="E39" s="99"/>
      <c r="F39" s="99"/>
      <c r="G39" s="99"/>
      <c r="H39" s="101"/>
      <c r="I39" s="101"/>
      <c r="J39" s="101"/>
      <c r="K39" s="101"/>
      <c r="L39" s="102"/>
      <c r="M39" s="103"/>
      <c r="N39" s="103"/>
      <c r="O39" s="99"/>
    </row>
    <row r="40" spans="1:15" x14ac:dyDescent="0.3">
      <c r="A40" s="98"/>
      <c r="B40" s="99"/>
      <c r="C40" s="100"/>
      <c r="D40" s="99"/>
      <c r="E40" s="99"/>
      <c r="F40" s="99"/>
      <c r="G40" s="99"/>
      <c r="H40" s="101"/>
      <c r="I40" s="101"/>
      <c r="J40" s="101"/>
      <c r="K40" s="101"/>
      <c r="L40" s="102"/>
      <c r="M40" s="103"/>
      <c r="N40" s="103"/>
      <c r="O40" s="99"/>
    </row>
    <row r="41" spans="1:15" x14ac:dyDescent="0.3">
      <c r="A41" s="98"/>
      <c r="B41" s="99"/>
      <c r="C41" s="100"/>
      <c r="D41" s="99"/>
      <c r="E41" s="99"/>
      <c r="F41" s="99"/>
      <c r="G41" s="99"/>
      <c r="H41" s="101"/>
      <c r="I41" s="101"/>
      <c r="J41" s="101"/>
      <c r="K41" s="101"/>
      <c r="L41" s="102"/>
      <c r="M41" s="103"/>
      <c r="N41" s="103"/>
      <c r="O41" s="99"/>
    </row>
  </sheetData>
  <sortState ref="B26:B31">
    <sortCondition ref="B25"/>
  </sortState>
  <mergeCells count="22">
    <mergeCell ref="A8:A9"/>
    <mergeCell ref="B8:B9"/>
    <mergeCell ref="C8:C9"/>
    <mergeCell ref="D8:D9"/>
    <mergeCell ref="E8:E9"/>
    <mergeCell ref="H34:I34"/>
    <mergeCell ref="M8:M9"/>
    <mergeCell ref="N8:N9"/>
    <mergeCell ref="G8:G9"/>
    <mergeCell ref="H8:I8"/>
    <mergeCell ref="J8:K8"/>
    <mergeCell ref="L8:L9"/>
    <mergeCell ref="J14:K14"/>
    <mergeCell ref="J22:K22"/>
    <mergeCell ref="J31:K31"/>
    <mergeCell ref="J34:K34"/>
    <mergeCell ref="C2:C4"/>
    <mergeCell ref="O8:O9"/>
    <mergeCell ref="H14:I14"/>
    <mergeCell ref="H22:I22"/>
    <mergeCell ref="H31:I31"/>
    <mergeCell ref="F8:F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showRuler="0" topLeftCell="A34" zoomScale="90" zoomScaleNormal="90" zoomScalePageLayoutView="85" workbookViewId="0">
      <selection activeCell="O46" sqref="O46"/>
    </sheetView>
  </sheetViews>
  <sheetFormatPr defaultColWidth="8.88671875" defaultRowHeight="14.4" x14ac:dyDescent="0.3"/>
  <cols>
    <col min="1" max="1" width="5.88671875" style="2" customWidth="1"/>
    <col min="2" max="2" width="10.88671875" style="4" customWidth="1"/>
    <col min="3" max="3" width="28" style="12" customWidth="1"/>
    <col min="4" max="4" width="30.109375" style="4" customWidth="1"/>
    <col min="5" max="5" width="11.44140625" style="4" customWidth="1"/>
    <col min="6" max="6" width="28" style="4" customWidth="1"/>
    <col min="7" max="7" width="9.44140625" style="4" customWidth="1"/>
    <col min="8" max="8" width="4.88671875" style="13" customWidth="1"/>
    <col min="9" max="10" width="5" style="13" customWidth="1"/>
    <col min="11" max="11" width="4.88671875" style="13" customWidth="1"/>
    <col min="12" max="12" width="6.88671875" style="14" customWidth="1"/>
    <col min="13" max="13" width="7.44140625" style="15" customWidth="1"/>
    <col min="14" max="14" width="9.33203125" style="15" customWidth="1"/>
    <col min="15" max="15" width="17.33203125" style="4" customWidth="1"/>
  </cols>
  <sheetData>
    <row r="1" spans="1:16" x14ac:dyDescent="0.3">
      <c r="B1" s="1"/>
      <c r="C1" s="359"/>
      <c r="D1" s="208" t="s">
        <v>21</v>
      </c>
      <c r="G1" s="1"/>
      <c r="H1" s="5"/>
      <c r="I1" s="5"/>
      <c r="J1" s="5"/>
      <c r="K1" s="57" t="s">
        <v>6</v>
      </c>
      <c r="L1" s="13"/>
      <c r="M1" s="14"/>
      <c r="N1" s="5"/>
      <c r="O1" s="6" t="s">
        <v>81</v>
      </c>
      <c r="P1" s="15"/>
    </row>
    <row r="2" spans="1:16" x14ac:dyDescent="0.3">
      <c r="B2" s="1"/>
      <c r="C2" s="359"/>
      <c r="D2" s="210" t="s">
        <v>44</v>
      </c>
      <c r="E2" s="210"/>
      <c r="F2" s="210"/>
      <c r="G2" s="28"/>
      <c r="H2" s="29"/>
      <c r="I2" s="29"/>
      <c r="J2" s="29"/>
      <c r="K2" s="29"/>
      <c r="M2" s="3"/>
      <c r="N2" s="3"/>
      <c r="O2" s="209"/>
    </row>
    <row r="3" spans="1:16" x14ac:dyDescent="0.3">
      <c r="B3" s="1"/>
      <c r="C3" s="359"/>
      <c r="D3" s="4" t="s">
        <v>31</v>
      </c>
      <c r="E3" s="4" t="s">
        <v>25</v>
      </c>
      <c r="G3" s="1"/>
      <c r="H3" s="5"/>
      <c r="I3" s="5"/>
      <c r="J3" s="5"/>
      <c r="K3" s="23"/>
      <c r="M3" s="23"/>
    </row>
    <row r="4" spans="1:16" x14ac:dyDescent="0.3">
      <c r="B4" s="1"/>
      <c r="C4" s="359"/>
      <c r="D4" s="4" t="s">
        <v>28</v>
      </c>
      <c r="E4" s="212" t="s">
        <v>42</v>
      </c>
      <c r="G4" s="1"/>
      <c r="H4" s="5"/>
      <c r="I4" s="5"/>
      <c r="J4" s="5"/>
      <c r="K4" s="23"/>
      <c r="M4" s="23"/>
      <c r="N4" s="21" t="s">
        <v>40</v>
      </c>
      <c r="O4" s="22" t="s">
        <v>41</v>
      </c>
    </row>
    <row r="5" spans="1:16" x14ac:dyDescent="0.3">
      <c r="B5" s="1"/>
      <c r="C5" s="359"/>
      <c r="D5" s="4" t="s">
        <v>32</v>
      </c>
      <c r="E5" s="212">
        <v>180</v>
      </c>
      <c r="G5" s="1"/>
      <c r="H5" s="5"/>
      <c r="I5" s="5"/>
      <c r="J5" s="5"/>
      <c r="K5" s="23" t="s">
        <v>20</v>
      </c>
      <c r="M5" s="23"/>
      <c r="N5" s="21">
        <f>SUM(H16,H24,H31,H41,H52,H55,)</f>
        <v>1022</v>
      </c>
      <c r="O5" s="22">
        <f>SUM(J16,J24,J31,J41,J52,J55,)</f>
        <v>337</v>
      </c>
    </row>
    <row r="6" spans="1:16" x14ac:dyDescent="0.3">
      <c r="B6" s="1"/>
      <c r="C6" s="359"/>
      <c r="D6" s="4" t="s">
        <v>24</v>
      </c>
      <c r="E6" s="4" t="s">
        <v>219</v>
      </c>
      <c r="F6" s="8"/>
      <c r="G6" s="1"/>
      <c r="H6" s="5"/>
      <c r="I6" s="5"/>
      <c r="J6" s="5"/>
      <c r="K6" s="5"/>
      <c r="L6" s="6"/>
      <c r="N6" s="6"/>
      <c r="O6" s="213"/>
    </row>
    <row r="7" spans="1:16" x14ac:dyDescent="0.3">
      <c r="A7" s="10" t="s">
        <v>35</v>
      </c>
      <c r="B7" s="11"/>
      <c r="D7" s="11"/>
      <c r="E7" s="11"/>
      <c r="F7" s="11"/>
      <c r="K7" s="200"/>
      <c r="L7" s="11"/>
      <c r="M7" s="4"/>
      <c r="N7" s="11"/>
    </row>
    <row r="8" spans="1:16" x14ac:dyDescent="0.3">
      <c r="A8" s="338" t="s">
        <v>8</v>
      </c>
      <c r="B8" s="336" t="s">
        <v>7</v>
      </c>
      <c r="C8" s="336" t="s">
        <v>9</v>
      </c>
      <c r="D8" s="340" t="s">
        <v>16</v>
      </c>
      <c r="E8" s="340" t="s">
        <v>17</v>
      </c>
      <c r="F8" s="340" t="s">
        <v>15</v>
      </c>
      <c r="G8" s="336" t="s">
        <v>13</v>
      </c>
      <c r="H8" s="343" t="s">
        <v>26</v>
      </c>
      <c r="I8" s="344"/>
      <c r="J8" s="343" t="s">
        <v>27</v>
      </c>
      <c r="K8" s="344"/>
      <c r="L8" s="334" t="s">
        <v>14</v>
      </c>
      <c r="M8" s="336" t="s">
        <v>11</v>
      </c>
      <c r="N8" s="336" t="s">
        <v>12</v>
      </c>
      <c r="O8" s="332" t="s">
        <v>10</v>
      </c>
    </row>
    <row r="9" spans="1:16" x14ac:dyDescent="0.3">
      <c r="A9" s="339"/>
      <c r="B9" s="337"/>
      <c r="C9" s="337"/>
      <c r="D9" s="341"/>
      <c r="E9" s="341"/>
      <c r="F9" s="341"/>
      <c r="G9" s="337"/>
      <c r="H9" s="201" t="s">
        <v>0</v>
      </c>
      <c r="I9" s="202" t="s">
        <v>1</v>
      </c>
      <c r="J9" s="201" t="s">
        <v>0</v>
      </c>
      <c r="K9" s="202" t="s">
        <v>1</v>
      </c>
      <c r="L9" s="335"/>
      <c r="M9" s="337"/>
      <c r="N9" s="337"/>
      <c r="O9" s="333"/>
    </row>
    <row r="10" spans="1:16" x14ac:dyDescent="0.3">
      <c r="A10" s="175">
        <v>1</v>
      </c>
      <c r="B10" s="176" t="s">
        <v>112</v>
      </c>
      <c r="C10" s="176" t="s">
        <v>205</v>
      </c>
      <c r="D10" s="176" t="s">
        <v>206</v>
      </c>
      <c r="E10" s="176"/>
      <c r="F10" s="176" t="s">
        <v>207</v>
      </c>
      <c r="G10" s="177" t="s">
        <v>131</v>
      </c>
      <c r="H10" s="178">
        <v>0</v>
      </c>
      <c r="I10" s="178">
        <v>3</v>
      </c>
      <c r="J10" s="178">
        <v>0</v>
      </c>
      <c r="K10" s="178">
        <v>13</v>
      </c>
      <c r="L10" s="179">
        <v>4</v>
      </c>
      <c r="M10" s="177" t="s">
        <v>5</v>
      </c>
      <c r="N10" s="177" t="s">
        <v>3</v>
      </c>
      <c r="O10" s="176" t="s">
        <v>232</v>
      </c>
      <c r="P10" s="176"/>
    </row>
    <row r="11" spans="1:16" x14ac:dyDescent="0.3">
      <c r="A11" s="180">
        <v>1</v>
      </c>
      <c r="B11" s="181" t="s">
        <v>113</v>
      </c>
      <c r="C11" s="181" t="s">
        <v>208</v>
      </c>
      <c r="D11" s="181" t="s">
        <v>209</v>
      </c>
      <c r="E11" s="181"/>
      <c r="F11" s="181" t="s">
        <v>217</v>
      </c>
      <c r="G11" s="177" t="s">
        <v>131</v>
      </c>
      <c r="H11" s="182">
        <v>0</v>
      </c>
      <c r="I11" s="182">
        <v>3</v>
      </c>
      <c r="J11" s="182">
        <v>0</v>
      </c>
      <c r="K11" s="182">
        <v>13</v>
      </c>
      <c r="L11" s="183">
        <v>4</v>
      </c>
      <c r="M11" s="184" t="s">
        <v>5</v>
      </c>
      <c r="N11" s="184" t="s">
        <v>3</v>
      </c>
      <c r="O11" s="181" t="s">
        <v>170</v>
      </c>
      <c r="P11" s="181"/>
    </row>
    <row r="12" spans="1:16" ht="26.4" x14ac:dyDescent="0.3">
      <c r="A12" s="120">
        <v>1</v>
      </c>
      <c r="B12" s="121" t="s">
        <v>114</v>
      </c>
      <c r="C12" s="121" t="s">
        <v>144</v>
      </c>
      <c r="D12" s="121" t="s">
        <v>145</v>
      </c>
      <c r="E12" s="121"/>
      <c r="F12" s="121" t="s">
        <v>218</v>
      </c>
      <c r="G12" s="215" t="s">
        <v>131</v>
      </c>
      <c r="H12" s="122">
        <v>0</v>
      </c>
      <c r="I12" s="122">
        <v>3</v>
      </c>
      <c r="J12" s="122">
        <v>0</v>
      </c>
      <c r="K12" s="122">
        <v>13</v>
      </c>
      <c r="L12" s="123">
        <v>4</v>
      </c>
      <c r="M12" s="124" t="s">
        <v>5</v>
      </c>
      <c r="N12" s="124" t="s">
        <v>3</v>
      </c>
      <c r="O12" s="121" t="s">
        <v>203</v>
      </c>
      <c r="P12" s="121"/>
    </row>
    <row r="13" spans="1:16" x14ac:dyDescent="0.3">
      <c r="A13" s="120">
        <v>1</v>
      </c>
      <c r="B13" s="121" t="s">
        <v>193</v>
      </c>
      <c r="C13" s="121" t="s">
        <v>178</v>
      </c>
      <c r="D13" s="121" t="s">
        <v>179</v>
      </c>
      <c r="E13" s="121"/>
      <c r="F13" s="121" t="s">
        <v>72</v>
      </c>
      <c r="G13" s="215" t="s">
        <v>131</v>
      </c>
      <c r="H13" s="122">
        <v>1</v>
      </c>
      <c r="I13" s="122">
        <v>1</v>
      </c>
      <c r="J13" s="122">
        <v>5</v>
      </c>
      <c r="K13" s="122">
        <v>5</v>
      </c>
      <c r="L13" s="123">
        <v>3</v>
      </c>
      <c r="M13" s="124" t="s">
        <v>5</v>
      </c>
      <c r="N13" s="124" t="s">
        <v>3</v>
      </c>
      <c r="O13" s="121" t="s">
        <v>237</v>
      </c>
    </row>
    <row r="14" spans="1:16" x14ac:dyDescent="0.3">
      <c r="A14" s="120">
        <v>1</v>
      </c>
      <c r="B14" s="121" t="s">
        <v>194</v>
      </c>
      <c r="C14" s="12" t="s">
        <v>85</v>
      </c>
      <c r="D14" s="4" t="s">
        <v>86</v>
      </c>
      <c r="F14" s="211" t="s">
        <v>227</v>
      </c>
      <c r="G14" s="215" t="s">
        <v>131</v>
      </c>
      <c r="H14" s="13">
        <v>1</v>
      </c>
      <c r="I14" s="13">
        <v>1</v>
      </c>
      <c r="J14" s="13">
        <v>5</v>
      </c>
      <c r="K14" s="13">
        <v>5</v>
      </c>
      <c r="L14" s="14">
        <v>3</v>
      </c>
      <c r="M14" s="15" t="s">
        <v>2</v>
      </c>
      <c r="N14" s="15" t="s">
        <v>3</v>
      </c>
      <c r="O14" s="12" t="s">
        <v>225</v>
      </c>
    </row>
    <row r="15" spans="1:16" x14ac:dyDescent="0.3">
      <c r="A15" s="125"/>
      <c r="B15" s="126"/>
      <c r="C15" s="126"/>
      <c r="D15" s="126"/>
      <c r="E15" s="126"/>
      <c r="F15" s="126"/>
      <c r="G15" s="126"/>
      <c r="H15" s="127">
        <f>SUM(H10:H14)</f>
        <v>2</v>
      </c>
      <c r="I15" s="127">
        <f>SUM(I10:I14)</f>
        <v>11</v>
      </c>
      <c r="J15" s="127">
        <f>SUM(J10:J14)</f>
        <v>10</v>
      </c>
      <c r="K15" s="127">
        <f>SUM(K10:K14)</f>
        <v>49</v>
      </c>
      <c r="L15" s="128">
        <f>SUM(L10:L14)</f>
        <v>18</v>
      </c>
      <c r="M15" s="129"/>
      <c r="N15" s="129"/>
      <c r="O15" s="126"/>
    </row>
    <row r="16" spans="1:16" ht="26.4" x14ac:dyDescent="0.3">
      <c r="A16" s="125"/>
      <c r="B16" s="126"/>
      <c r="C16" s="126"/>
      <c r="D16" s="126"/>
      <c r="E16" s="126"/>
      <c r="F16" s="126"/>
      <c r="G16" s="65" t="s">
        <v>19</v>
      </c>
      <c r="H16" s="311">
        <f>SUM(H15:I15)*14</f>
        <v>182</v>
      </c>
      <c r="I16" s="312"/>
      <c r="J16" s="311">
        <f>SUM(J15:K15)</f>
        <v>59</v>
      </c>
      <c r="K16" s="312"/>
      <c r="L16" s="130"/>
      <c r="M16" s="129"/>
      <c r="N16" s="129"/>
      <c r="O16" s="126"/>
    </row>
    <row r="17" spans="1:15" x14ac:dyDescent="0.3">
      <c r="A17" s="185">
        <v>2</v>
      </c>
      <c r="B17" s="186" t="s">
        <v>180</v>
      </c>
      <c r="C17" s="186" t="s">
        <v>210</v>
      </c>
      <c r="D17" s="186" t="s">
        <v>211</v>
      </c>
      <c r="E17" s="186"/>
      <c r="F17" s="186" t="s">
        <v>207</v>
      </c>
      <c r="G17" s="187" t="s">
        <v>131</v>
      </c>
      <c r="H17" s="188">
        <v>0</v>
      </c>
      <c r="I17" s="188">
        <v>3</v>
      </c>
      <c r="J17" s="188">
        <v>0</v>
      </c>
      <c r="K17" s="188">
        <v>13</v>
      </c>
      <c r="L17" s="189">
        <v>4</v>
      </c>
      <c r="M17" s="187" t="s">
        <v>5</v>
      </c>
      <c r="N17" s="187" t="s">
        <v>3</v>
      </c>
      <c r="O17" s="186" t="s">
        <v>233</v>
      </c>
    </row>
    <row r="18" spans="1:15" x14ac:dyDescent="0.3">
      <c r="A18" s="190">
        <v>2</v>
      </c>
      <c r="B18" s="191" t="s">
        <v>115</v>
      </c>
      <c r="C18" s="191" t="s">
        <v>212</v>
      </c>
      <c r="D18" s="191" t="s">
        <v>213</v>
      </c>
      <c r="E18" s="191"/>
      <c r="F18" s="191" t="s">
        <v>217</v>
      </c>
      <c r="G18" s="187" t="s">
        <v>131</v>
      </c>
      <c r="H18" s="192">
        <v>0</v>
      </c>
      <c r="I18" s="192">
        <v>3</v>
      </c>
      <c r="J18" s="192">
        <v>0</v>
      </c>
      <c r="K18" s="192">
        <v>13</v>
      </c>
      <c r="L18" s="193">
        <v>4</v>
      </c>
      <c r="M18" s="194" t="s">
        <v>5</v>
      </c>
      <c r="N18" s="194" t="s">
        <v>3</v>
      </c>
      <c r="O18" s="191" t="s">
        <v>174</v>
      </c>
    </row>
    <row r="19" spans="1:15" ht="26.4" x14ac:dyDescent="0.3">
      <c r="A19" s="131">
        <v>2</v>
      </c>
      <c r="B19" s="132" t="s">
        <v>181</v>
      </c>
      <c r="C19" s="132" t="s">
        <v>148</v>
      </c>
      <c r="D19" s="132" t="s">
        <v>149</v>
      </c>
      <c r="E19" s="132"/>
      <c r="F19" s="132" t="s">
        <v>218</v>
      </c>
      <c r="G19" s="220" t="s">
        <v>131</v>
      </c>
      <c r="H19" s="133">
        <v>0</v>
      </c>
      <c r="I19" s="133">
        <v>3</v>
      </c>
      <c r="J19" s="133">
        <v>0</v>
      </c>
      <c r="K19" s="133">
        <v>13</v>
      </c>
      <c r="L19" s="134">
        <v>4</v>
      </c>
      <c r="M19" s="135" t="s">
        <v>5</v>
      </c>
      <c r="N19" s="135" t="s">
        <v>3</v>
      </c>
      <c r="O19" s="132" t="s">
        <v>234</v>
      </c>
    </row>
    <row r="20" spans="1:15" x14ac:dyDescent="0.3">
      <c r="A20" s="131">
        <v>2</v>
      </c>
      <c r="B20" s="132" t="s">
        <v>117</v>
      </c>
      <c r="C20" s="132" t="s">
        <v>182</v>
      </c>
      <c r="D20" s="132" t="s">
        <v>183</v>
      </c>
      <c r="E20" s="132"/>
      <c r="F20" s="132" t="s">
        <v>72</v>
      </c>
      <c r="G20" s="220" t="s">
        <v>131</v>
      </c>
      <c r="H20" s="133">
        <v>0</v>
      </c>
      <c r="I20" s="133">
        <v>3</v>
      </c>
      <c r="J20" s="133">
        <v>0</v>
      </c>
      <c r="K20" s="133">
        <v>13</v>
      </c>
      <c r="L20" s="134">
        <v>4</v>
      </c>
      <c r="M20" s="135" t="s">
        <v>5</v>
      </c>
      <c r="N20" s="135" t="s">
        <v>3</v>
      </c>
      <c r="O20" s="132" t="s">
        <v>240</v>
      </c>
    </row>
    <row r="21" spans="1:15" x14ac:dyDescent="0.3">
      <c r="A21" s="131">
        <v>2</v>
      </c>
      <c r="B21" s="132" t="s">
        <v>116</v>
      </c>
      <c r="C21" s="132" t="s">
        <v>103</v>
      </c>
      <c r="D21" s="132" t="s">
        <v>104</v>
      </c>
      <c r="E21" s="132"/>
      <c r="F21" s="132" t="s">
        <v>81</v>
      </c>
      <c r="G21" s="220" t="s">
        <v>131</v>
      </c>
      <c r="H21" s="133">
        <v>0</v>
      </c>
      <c r="I21" s="133">
        <v>0</v>
      </c>
      <c r="J21" s="133">
        <v>0</v>
      </c>
      <c r="K21" s="133">
        <v>0</v>
      </c>
      <c r="L21" s="134">
        <v>0</v>
      </c>
      <c r="M21" s="135" t="s">
        <v>2</v>
      </c>
      <c r="N21" s="135" t="s">
        <v>3</v>
      </c>
      <c r="O21" s="132" t="s">
        <v>165</v>
      </c>
    </row>
    <row r="22" spans="1:15" x14ac:dyDescent="0.3">
      <c r="A22" s="131">
        <v>2</v>
      </c>
      <c r="B22" s="132" t="s">
        <v>105</v>
      </c>
      <c r="C22" s="132" t="s">
        <v>153</v>
      </c>
      <c r="D22" s="132" t="s">
        <v>152</v>
      </c>
      <c r="E22" s="132"/>
      <c r="F22" s="132" t="s">
        <v>69</v>
      </c>
      <c r="G22" s="220" t="s">
        <v>131</v>
      </c>
      <c r="H22" s="133">
        <v>0</v>
      </c>
      <c r="I22" s="133">
        <v>2</v>
      </c>
      <c r="J22" s="133">
        <v>0</v>
      </c>
      <c r="K22" s="133">
        <v>9</v>
      </c>
      <c r="L22" s="134">
        <v>3</v>
      </c>
      <c r="M22" s="135" t="s">
        <v>5</v>
      </c>
      <c r="N22" s="135" t="s">
        <v>3</v>
      </c>
      <c r="O22" s="132"/>
    </row>
    <row r="23" spans="1:15" x14ac:dyDescent="0.3">
      <c r="A23" s="125"/>
      <c r="B23" s="126"/>
      <c r="C23" s="126"/>
      <c r="D23" s="126"/>
      <c r="E23" s="126"/>
      <c r="F23" s="126"/>
      <c r="G23" s="126"/>
      <c r="H23" s="127">
        <f>SUM(H17:H22)</f>
        <v>0</v>
      </c>
      <c r="I23" s="127">
        <f>SUM(I17:I22)</f>
        <v>14</v>
      </c>
      <c r="J23" s="127">
        <f>SUM(J17:J22)</f>
        <v>0</v>
      </c>
      <c r="K23" s="127">
        <f>SUM(K17:K22)</f>
        <v>61</v>
      </c>
      <c r="L23" s="127">
        <f>SUM(L17:L22)</f>
        <v>19</v>
      </c>
      <c r="M23" s="129"/>
      <c r="N23" s="129"/>
      <c r="O23" s="126"/>
    </row>
    <row r="24" spans="1:15" ht="26.4" x14ac:dyDescent="0.3">
      <c r="A24" s="125"/>
      <c r="B24" s="126"/>
      <c r="C24" s="126"/>
      <c r="D24" s="126"/>
      <c r="E24" s="126"/>
      <c r="F24" s="126"/>
      <c r="G24" s="65" t="s">
        <v>19</v>
      </c>
      <c r="H24" s="311">
        <f>SUM(H23:I23)*14</f>
        <v>196</v>
      </c>
      <c r="I24" s="312"/>
      <c r="J24" s="311">
        <f>SUM(J23:K23)</f>
        <v>61</v>
      </c>
      <c r="K24" s="312"/>
      <c r="L24" s="127"/>
      <c r="M24" s="129"/>
      <c r="N24" s="129"/>
      <c r="O24" s="126"/>
    </row>
    <row r="25" spans="1:15" ht="26.4" x14ac:dyDescent="0.3">
      <c r="A25" s="120">
        <v>3</v>
      </c>
      <c r="B25" s="121" t="s">
        <v>191</v>
      </c>
      <c r="C25" s="12" t="s">
        <v>73</v>
      </c>
      <c r="D25" s="4" t="s">
        <v>74</v>
      </c>
      <c r="F25" s="310" t="s">
        <v>227</v>
      </c>
      <c r="G25" s="15" t="s">
        <v>131</v>
      </c>
      <c r="H25" s="13">
        <v>1</v>
      </c>
      <c r="I25" s="13">
        <v>1</v>
      </c>
      <c r="J25" s="13">
        <v>5</v>
      </c>
      <c r="K25" s="13">
        <v>5</v>
      </c>
      <c r="L25" s="14">
        <v>4</v>
      </c>
      <c r="M25" s="15" t="s">
        <v>2</v>
      </c>
      <c r="N25" s="15" t="s">
        <v>3</v>
      </c>
      <c r="O25" s="12" t="s">
        <v>236</v>
      </c>
    </row>
    <row r="26" spans="1:15" x14ac:dyDescent="0.3">
      <c r="A26" s="120">
        <v>3</v>
      </c>
      <c r="B26" s="121" t="s">
        <v>192</v>
      </c>
      <c r="C26" s="121" t="s">
        <v>75</v>
      </c>
      <c r="D26" s="121" t="s">
        <v>76</v>
      </c>
      <c r="E26" s="121"/>
      <c r="F26" s="310" t="s">
        <v>227</v>
      </c>
      <c r="G26" s="15" t="s">
        <v>131</v>
      </c>
      <c r="H26" s="122">
        <v>1</v>
      </c>
      <c r="I26" s="122">
        <v>1</v>
      </c>
      <c r="J26" s="122">
        <v>5</v>
      </c>
      <c r="K26" s="122">
        <v>5</v>
      </c>
      <c r="L26" s="123">
        <v>4</v>
      </c>
      <c r="M26" s="124" t="s">
        <v>2</v>
      </c>
      <c r="N26" s="124" t="s">
        <v>3</v>
      </c>
      <c r="O26" s="121" t="s">
        <v>228</v>
      </c>
    </row>
    <row r="27" spans="1:15" ht="26.4" x14ac:dyDescent="0.3">
      <c r="A27" s="120">
        <v>3</v>
      </c>
      <c r="B27" s="121" t="s">
        <v>118</v>
      </c>
      <c r="C27" s="137" t="s">
        <v>163</v>
      </c>
      <c r="D27" s="137" t="s">
        <v>164</v>
      </c>
      <c r="E27" s="137"/>
      <c r="F27" s="310" t="s">
        <v>227</v>
      </c>
      <c r="G27" s="215" t="s">
        <v>131</v>
      </c>
      <c r="H27" s="138">
        <v>2</v>
      </c>
      <c r="I27" s="138">
        <v>2</v>
      </c>
      <c r="J27" s="138">
        <v>9</v>
      </c>
      <c r="K27" s="138">
        <v>9</v>
      </c>
      <c r="L27" s="139">
        <v>4</v>
      </c>
      <c r="M27" s="140" t="s">
        <v>2</v>
      </c>
      <c r="N27" s="124" t="s">
        <v>3</v>
      </c>
      <c r="O27" s="121"/>
    </row>
    <row r="28" spans="1:15" ht="40.200000000000003" x14ac:dyDescent="0.3">
      <c r="A28" s="149">
        <v>3</v>
      </c>
      <c r="B28" s="150" t="s">
        <v>120</v>
      </c>
      <c r="C28" s="197" t="s">
        <v>214</v>
      </c>
      <c r="D28" s="121" t="s">
        <v>215</v>
      </c>
      <c r="E28" s="121"/>
      <c r="F28" s="121" t="s">
        <v>81</v>
      </c>
      <c r="G28" s="222" t="s">
        <v>131</v>
      </c>
      <c r="H28" s="122">
        <v>1</v>
      </c>
      <c r="I28" s="122">
        <v>2</v>
      </c>
      <c r="J28" s="122">
        <v>5</v>
      </c>
      <c r="K28" s="122">
        <v>9</v>
      </c>
      <c r="L28" s="123">
        <v>3</v>
      </c>
      <c r="M28" s="124" t="s">
        <v>5</v>
      </c>
      <c r="N28" s="152" t="s">
        <v>3</v>
      </c>
      <c r="O28" s="150" t="s">
        <v>172</v>
      </c>
    </row>
    <row r="29" spans="1:15" x14ac:dyDescent="0.3">
      <c r="A29" s="149">
        <v>3</v>
      </c>
      <c r="B29" s="121" t="s">
        <v>106</v>
      </c>
      <c r="C29" s="121" t="s">
        <v>154</v>
      </c>
      <c r="D29" s="121" t="s">
        <v>155</v>
      </c>
      <c r="E29" s="121"/>
      <c r="F29" s="121" t="s">
        <v>69</v>
      </c>
      <c r="G29" s="215" t="s">
        <v>131</v>
      </c>
      <c r="H29" s="122">
        <v>0</v>
      </c>
      <c r="I29" s="122">
        <v>2</v>
      </c>
      <c r="J29" s="122">
        <v>0</v>
      </c>
      <c r="K29" s="122">
        <v>9</v>
      </c>
      <c r="L29" s="123">
        <v>3</v>
      </c>
      <c r="M29" s="124" t="s">
        <v>5</v>
      </c>
      <c r="N29" s="124" t="s">
        <v>3</v>
      </c>
      <c r="O29" s="121"/>
    </row>
    <row r="30" spans="1:15" x14ac:dyDescent="0.3">
      <c r="A30" s="125"/>
      <c r="B30" s="126"/>
      <c r="C30" s="126"/>
      <c r="D30" s="126"/>
      <c r="E30" s="126"/>
      <c r="F30" s="126"/>
      <c r="G30" s="126"/>
      <c r="H30" s="127">
        <f>SUM(H25:H29)</f>
        <v>5</v>
      </c>
      <c r="I30" s="127">
        <f>SUM(I25:I29)</f>
        <v>8</v>
      </c>
      <c r="J30" s="127">
        <f>SUM(J25:J29)</f>
        <v>24</v>
      </c>
      <c r="K30" s="127">
        <f>SUM(K25:K29)</f>
        <v>37</v>
      </c>
      <c r="L30" s="127">
        <f>SUM(L25:L29)</f>
        <v>18</v>
      </c>
      <c r="M30" s="129"/>
      <c r="N30" s="129"/>
      <c r="O30" s="126"/>
    </row>
    <row r="31" spans="1:15" ht="26.4" x14ac:dyDescent="0.3">
      <c r="A31" s="125"/>
      <c r="B31" s="126"/>
      <c r="C31" s="126"/>
      <c r="D31" s="126"/>
      <c r="E31" s="126"/>
      <c r="F31" s="126"/>
      <c r="G31" s="65" t="s">
        <v>19</v>
      </c>
      <c r="H31" s="311">
        <f>SUM(H30:I30)*14</f>
        <v>182</v>
      </c>
      <c r="I31" s="312"/>
      <c r="J31" s="311">
        <f>SUM(J30:K30)</f>
        <v>61</v>
      </c>
      <c r="K31" s="312"/>
      <c r="L31" s="127"/>
      <c r="M31" s="129"/>
      <c r="N31" s="129"/>
      <c r="O31" s="126"/>
    </row>
    <row r="32" spans="1:15" x14ac:dyDescent="0.3">
      <c r="A32" s="131">
        <v>4</v>
      </c>
      <c r="B32" s="132" t="s">
        <v>150</v>
      </c>
      <c r="C32" s="132" t="s">
        <v>70</v>
      </c>
      <c r="D32" s="132" t="s">
        <v>71</v>
      </c>
      <c r="E32" s="132"/>
      <c r="F32" s="132" t="s">
        <v>72</v>
      </c>
      <c r="G32" s="220" t="s">
        <v>131</v>
      </c>
      <c r="H32" s="133">
        <v>2</v>
      </c>
      <c r="I32" s="133">
        <v>0</v>
      </c>
      <c r="J32" s="133">
        <v>9</v>
      </c>
      <c r="K32" s="133">
        <v>0</v>
      </c>
      <c r="L32" s="134">
        <v>3</v>
      </c>
      <c r="M32" s="135" t="s">
        <v>2</v>
      </c>
      <c r="N32" s="135" t="s">
        <v>3</v>
      </c>
      <c r="O32" s="132" t="s">
        <v>175</v>
      </c>
    </row>
    <row r="33" spans="1:15" x14ac:dyDescent="0.3">
      <c r="A33" s="131">
        <v>4</v>
      </c>
      <c r="B33" s="132" t="s">
        <v>151</v>
      </c>
      <c r="C33" s="132" t="s">
        <v>77</v>
      </c>
      <c r="D33" s="132" t="s">
        <v>78</v>
      </c>
      <c r="E33" s="132"/>
      <c r="F33" s="132" t="s">
        <v>217</v>
      </c>
      <c r="G33" s="220" t="s">
        <v>131</v>
      </c>
      <c r="H33" s="133">
        <v>1</v>
      </c>
      <c r="I33" s="133">
        <v>1</v>
      </c>
      <c r="J33" s="133">
        <v>5</v>
      </c>
      <c r="K33" s="133">
        <v>5</v>
      </c>
      <c r="L33" s="134">
        <v>3</v>
      </c>
      <c r="M33" s="135" t="s">
        <v>2</v>
      </c>
      <c r="N33" s="135" t="s">
        <v>3</v>
      </c>
      <c r="O33" s="132" t="s">
        <v>239</v>
      </c>
    </row>
    <row r="34" spans="1:15" x14ac:dyDescent="0.3">
      <c r="A34" s="131">
        <v>4</v>
      </c>
      <c r="B34" s="132" t="s">
        <v>199</v>
      </c>
      <c r="C34" s="141" t="s">
        <v>184</v>
      </c>
      <c r="D34" s="136" t="s">
        <v>89</v>
      </c>
      <c r="E34" s="136"/>
      <c r="F34" s="136" t="s">
        <v>72</v>
      </c>
      <c r="G34" s="144" t="s">
        <v>131</v>
      </c>
      <c r="H34" s="142">
        <v>1</v>
      </c>
      <c r="I34" s="142">
        <v>1</v>
      </c>
      <c r="J34" s="142">
        <v>5</v>
      </c>
      <c r="K34" s="142">
        <v>5</v>
      </c>
      <c r="L34" s="143">
        <v>3</v>
      </c>
      <c r="M34" s="144" t="s">
        <v>5</v>
      </c>
      <c r="N34" s="135" t="s">
        <v>3</v>
      </c>
      <c r="O34" s="132" t="s">
        <v>238</v>
      </c>
    </row>
    <row r="35" spans="1:15" ht="26.4" x14ac:dyDescent="0.3">
      <c r="A35" s="131">
        <v>4</v>
      </c>
      <c r="B35" s="132" t="s">
        <v>200</v>
      </c>
      <c r="C35" s="132" t="s">
        <v>87</v>
      </c>
      <c r="D35" s="132" t="s">
        <v>88</v>
      </c>
      <c r="E35" s="136"/>
      <c r="F35" s="132" t="s">
        <v>79</v>
      </c>
      <c r="G35" s="144" t="s">
        <v>131</v>
      </c>
      <c r="H35" s="133">
        <v>1</v>
      </c>
      <c r="I35" s="133">
        <v>1</v>
      </c>
      <c r="J35" s="133">
        <v>5</v>
      </c>
      <c r="K35" s="133">
        <v>5</v>
      </c>
      <c r="L35" s="134">
        <v>3</v>
      </c>
      <c r="M35" s="135" t="s">
        <v>2</v>
      </c>
      <c r="N35" s="135" t="s">
        <v>3</v>
      </c>
      <c r="O35" s="132" t="s">
        <v>241</v>
      </c>
    </row>
    <row r="36" spans="1:15" x14ac:dyDescent="0.3">
      <c r="A36" s="131">
        <v>4</v>
      </c>
      <c r="B36" s="132" t="s">
        <v>202</v>
      </c>
      <c r="C36" s="132" t="s">
        <v>189</v>
      </c>
      <c r="D36" s="132" t="s">
        <v>190</v>
      </c>
      <c r="E36" s="132"/>
      <c r="F36" s="132" t="s">
        <v>81</v>
      </c>
      <c r="G36" s="220" t="s">
        <v>131</v>
      </c>
      <c r="H36" s="133">
        <v>1</v>
      </c>
      <c r="I36" s="133">
        <v>2</v>
      </c>
      <c r="J36" s="133">
        <v>5</v>
      </c>
      <c r="K36" s="133">
        <v>9</v>
      </c>
      <c r="L36" s="134">
        <v>3</v>
      </c>
      <c r="M36" s="135" t="s">
        <v>5</v>
      </c>
      <c r="N36" s="158" t="s">
        <v>3</v>
      </c>
      <c r="O36" s="132" t="s">
        <v>242</v>
      </c>
    </row>
    <row r="37" spans="1:15" ht="26.4" x14ac:dyDescent="0.3">
      <c r="A37" s="131">
        <v>4</v>
      </c>
      <c r="B37" s="132" t="s">
        <v>124</v>
      </c>
      <c r="C37" s="132" t="s">
        <v>187</v>
      </c>
      <c r="D37" s="132" t="s">
        <v>188</v>
      </c>
      <c r="E37" s="132"/>
      <c r="F37" s="132" t="s">
        <v>69</v>
      </c>
      <c r="G37" s="220" t="s">
        <v>131</v>
      </c>
      <c r="H37" s="133">
        <v>1</v>
      </c>
      <c r="I37" s="133">
        <v>1</v>
      </c>
      <c r="J37" s="133">
        <v>5</v>
      </c>
      <c r="K37" s="133">
        <v>5</v>
      </c>
      <c r="L37" s="134">
        <v>3</v>
      </c>
      <c r="M37" s="135" t="s">
        <v>2</v>
      </c>
      <c r="N37" s="135" t="s">
        <v>3</v>
      </c>
      <c r="O37" s="132"/>
    </row>
    <row r="38" spans="1:15" x14ac:dyDescent="0.3">
      <c r="A38" s="118">
        <v>4</v>
      </c>
      <c r="B38" s="132" t="s">
        <v>107</v>
      </c>
      <c r="C38" s="132" t="s">
        <v>136</v>
      </c>
      <c r="D38" s="132" t="s">
        <v>156</v>
      </c>
      <c r="E38" s="132"/>
      <c r="F38" s="132" t="s">
        <v>82</v>
      </c>
      <c r="G38" s="220" t="s">
        <v>131</v>
      </c>
      <c r="H38" s="133">
        <v>0</v>
      </c>
      <c r="I38" s="133">
        <v>1</v>
      </c>
      <c r="J38" s="133">
        <v>0</v>
      </c>
      <c r="K38" s="133">
        <v>5</v>
      </c>
      <c r="L38" s="134">
        <v>2</v>
      </c>
      <c r="M38" s="135" t="s">
        <v>5</v>
      </c>
      <c r="N38" s="135" t="s">
        <v>3</v>
      </c>
      <c r="O38" s="132"/>
    </row>
    <row r="39" spans="1:15" ht="26.4" x14ac:dyDescent="0.3">
      <c r="A39" s="131">
        <v>4</v>
      </c>
      <c r="B39" s="132"/>
      <c r="C39" s="132" t="s">
        <v>18</v>
      </c>
      <c r="D39" s="132" t="s">
        <v>54</v>
      </c>
      <c r="E39" s="132"/>
      <c r="F39" s="132"/>
      <c r="G39" s="220"/>
      <c r="H39" s="133">
        <v>0</v>
      </c>
      <c r="I39" s="133">
        <v>1</v>
      </c>
      <c r="J39" s="133">
        <v>0</v>
      </c>
      <c r="K39" s="133">
        <v>5</v>
      </c>
      <c r="L39" s="134">
        <v>2</v>
      </c>
      <c r="M39" s="135"/>
      <c r="N39" s="135" t="s">
        <v>4</v>
      </c>
      <c r="O39" s="132"/>
    </row>
    <row r="40" spans="1:15" x14ac:dyDescent="0.3">
      <c r="A40" s="125"/>
      <c r="B40" s="126"/>
      <c r="C40" s="126"/>
      <c r="D40" s="126"/>
      <c r="E40" s="126"/>
      <c r="F40" s="126"/>
      <c r="G40" s="126"/>
      <c r="H40" s="127">
        <f>SUM(H32:H39)</f>
        <v>7</v>
      </c>
      <c r="I40" s="127">
        <f>SUM(I32:I39)</f>
        <v>8</v>
      </c>
      <c r="J40" s="127">
        <f>SUM(J32:J39)</f>
        <v>34</v>
      </c>
      <c r="K40" s="127">
        <f>SUM(K32:K39)</f>
        <v>39</v>
      </c>
      <c r="L40" s="127">
        <f>SUM(L32:L39)</f>
        <v>22</v>
      </c>
      <c r="M40" s="129"/>
      <c r="N40" s="129"/>
      <c r="O40" s="126"/>
    </row>
    <row r="41" spans="1:15" ht="26.4" x14ac:dyDescent="0.3">
      <c r="A41" s="125"/>
      <c r="B41" s="126"/>
      <c r="C41" s="126"/>
      <c r="D41" s="126"/>
      <c r="E41" s="126"/>
      <c r="F41" s="126"/>
      <c r="G41" s="65" t="s">
        <v>19</v>
      </c>
      <c r="H41" s="311">
        <f>SUM(H40:I40)*14</f>
        <v>210</v>
      </c>
      <c r="I41" s="312"/>
      <c r="J41" s="311">
        <f>SUM(J40:K40)</f>
        <v>73</v>
      </c>
      <c r="K41" s="312"/>
      <c r="L41" s="127"/>
      <c r="M41" s="129"/>
      <c r="N41" s="129"/>
      <c r="O41" s="126"/>
    </row>
    <row r="42" spans="1:15" x14ac:dyDescent="0.3">
      <c r="A42" s="120">
        <v>5</v>
      </c>
      <c r="B42" s="121" t="s">
        <v>119</v>
      </c>
      <c r="C42" s="137" t="s">
        <v>176</v>
      </c>
      <c r="D42" s="137" t="s">
        <v>177</v>
      </c>
      <c r="E42" s="137"/>
      <c r="F42" s="137" t="s">
        <v>227</v>
      </c>
      <c r="G42" s="121" t="s">
        <v>131</v>
      </c>
      <c r="H42" s="138">
        <v>0</v>
      </c>
      <c r="I42" s="138">
        <v>3</v>
      </c>
      <c r="J42" s="138">
        <v>0</v>
      </c>
      <c r="K42" s="138">
        <v>13</v>
      </c>
      <c r="L42" s="139">
        <v>3</v>
      </c>
      <c r="M42" s="140" t="s">
        <v>5</v>
      </c>
      <c r="N42" s="124" t="s">
        <v>3</v>
      </c>
      <c r="O42" s="121" t="s">
        <v>229</v>
      </c>
    </row>
    <row r="43" spans="1:15" ht="26.4" x14ac:dyDescent="0.3">
      <c r="A43" s="149">
        <v>5</v>
      </c>
      <c r="B43" s="137" t="s">
        <v>121</v>
      </c>
      <c r="C43" s="137" t="s">
        <v>167</v>
      </c>
      <c r="D43" s="137" t="s">
        <v>168</v>
      </c>
      <c r="E43" s="137"/>
      <c r="F43" s="121" t="s">
        <v>227</v>
      </c>
      <c r="G43" s="151" t="s">
        <v>131</v>
      </c>
      <c r="H43" s="138">
        <v>2</v>
      </c>
      <c r="I43" s="138">
        <v>2</v>
      </c>
      <c r="J43" s="138">
        <v>9</v>
      </c>
      <c r="K43" s="138">
        <v>9</v>
      </c>
      <c r="L43" s="139">
        <v>4</v>
      </c>
      <c r="M43" s="140" t="s">
        <v>2</v>
      </c>
      <c r="N43" s="140" t="s">
        <v>3</v>
      </c>
      <c r="O43" s="137"/>
    </row>
    <row r="44" spans="1:15" x14ac:dyDescent="0.3">
      <c r="A44" s="149">
        <v>5</v>
      </c>
      <c r="B44" s="137" t="s">
        <v>195</v>
      </c>
      <c r="C44" s="137" t="s">
        <v>185</v>
      </c>
      <c r="D44" s="137" t="s">
        <v>186</v>
      </c>
      <c r="E44" s="137"/>
      <c r="F44" s="137" t="s">
        <v>69</v>
      </c>
      <c r="G44" s="151" t="s">
        <v>131</v>
      </c>
      <c r="H44" s="138">
        <v>0</v>
      </c>
      <c r="I44" s="138">
        <v>2</v>
      </c>
      <c r="J44" s="138">
        <v>0</v>
      </c>
      <c r="K44" s="138">
        <v>9</v>
      </c>
      <c r="L44" s="139">
        <v>3</v>
      </c>
      <c r="M44" s="140" t="s">
        <v>5</v>
      </c>
      <c r="N44" s="140" t="s">
        <v>3</v>
      </c>
      <c r="O44" s="137"/>
    </row>
    <row r="45" spans="1:15" ht="26.4" x14ac:dyDescent="0.3">
      <c r="A45" s="149">
        <v>5</v>
      </c>
      <c r="B45" s="137" t="s">
        <v>196</v>
      </c>
      <c r="C45" s="121" t="s">
        <v>99</v>
      </c>
      <c r="D45" s="121" t="s">
        <v>108</v>
      </c>
      <c r="E45" s="121"/>
      <c r="F45" s="121" t="s">
        <v>68</v>
      </c>
      <c r="G45" s="121" t="s">
        <v>131</v>
      </c>
      <c r="H45" s="122">
        <v>2</v>
      </c>
      <c r="I45" s="122">
        <v>0</v>
      </c>
      <c r="J45" s="122">
        <v>10</v>
      </c>
      <c r="K45" s="122">
        <v>0</v>
      </c>
      <c r="L45" s="123">
        <v>3</v>
      </c>
      <c r="M45" s="124" t="s">
        <v>2</v>
      </c>
      <c r="N45" s="124" t="s">
        <v>3</v>
      </c>
      <c r="O45" s="121" t="s">
        <v>244</v>
      </c>
    </row>
    <row r="46" spans="1:15" x14ac:dyDescent="0.3">
      <c r="A46" s="149">
        <v>5</v>
      </c>
      <c r="B46" s="137" t="s">
        <v>198</v>
      </c>
      <c r="C46" s="137" t="s">
        <v>93</v>
      </c>
      <c r="D46" s="137" t="s">
        <v>94</v>
      </c>
      <c r="E46" s="137"/>
      <c r="F46" s="137" t="s">
        <v>90</v>
      </c>
      <c r="G46" s="121" t="s">
        <v>131</v>
      </c>
      <c r="H46" s="138">
        <v>0</v>
      </c>
      <c r="I46" s="138">
        <v>2</v>
      </c>
      <c r="J46" s="138">
        <v>0</v>
      </c>
      <c r="K46" s="138">
        <v>9</v>
      </c>
      <c r="L46" s="139">
        <v>3</v>
      </c>
      <c r="M46" s="140" t="s">
        <v>5</v>
      </c>
      <c r="N46" s="140" t="s">
        <v>3</v>
      </c>
      <c r="O46" s="137" t="s">
        <v>245</v>
      </c>
    </row>
    <row r="47" spans="1:15" ht="39.6" x14ac:dyDescent="0.3">
      <c r="A47" s="120">
        <v>5</v>
      </c>
      <c r="B47" s="121" t="s">
        <v>125</v>
      </c>
      <c r="C47" s="137" t="s">
        <v>146</v>
      </c>
      <c r="D47" s="137" t="s">
        <v>147</v>
      </c>
      <c r="E47" s="137"/>
      <c r="F47" s="137" t="s">
        <v>82</v>
      </c>
      <c r="G47" s="137" t="s">
        <v>131</v>
      </c>
      <c r="H47" s="138">
        <v>1</v>
      </c>
      <c r="I47" s="138">
        <v>2</v>
      </c>
      <c r="J47" s="138">
        <v>5</v>
      </c>
      <c r="K47" s="138">
        <v>9</v>
      </c>
      <c r="L47" s="139">
        <v>3</v>
      </c>
      <c r="M47" s="140" t="s">
        <v>5</v>
      </c>
      <c r="N47" s="140" t="s">
        <v>3</v>
      </c>
      <c r="O47" s="137"/>
    </row>
    <row r="48" spans="1:15" x14ac:dyDescent="0.3">
      <c r="A48" s="120">
        <v>5</v>
      </c>
      <c r="B48" s="137" t="s">
        <v>100</v>
      </c>
      <c r="C48" s="137" t="s">
        <v>83</v>
      </c>
      <c r="D48" s="137" t="s">
        <v>84</v>
      </c>
      <c r="E48" s="137"/>
      <c r="F48" s="137" t="s">
        <v>69</v>
      </c>
      <c r="G48" s="121" t="s">
        <v>131</v>
      </c>
      <c r="H48" s="138">
        <v>0</v>
      </c>
      <c r="I48" s="138">
        <v>1</v>
      </c>
      <c r="J48" s="138">
        <v>0</v>
      </c>
      <c r="K48" s="138">
        <v>5</v>
      </c>
      <c r="L48" s="139">
        <v>2</v>
      </c>
      <c r="M48" s="140" t="s">
        <v>5</v>
      </c>
      <c r="N48" s="140" t="s">
        <v>3</v>
      </c>
      <c r="O48" s="137"/>
    </row>
    <row r="49" spans="1:15" ht="26.4" x14ac:dyDescent="0.3">
      <c r="A49" s="120">
        <v>5</v>
      </c>
      <c r="B49" s="166" t="s">
        <v>101</v>
      </c>
      <c r="C49" s="137" t="s">
        <v>38</v>
      </c>
      <c r="D49" s="137" t="s">
        <v>55</v>
      </c>
      <c r="E49" s="121" t="s">
        <v>116</v>
      </c>
      <c r="F49" s="121" t="s">
        <v>81</v>
      </c>
      <c r="G49" s="121" t="s">
        <v>131</v>
      </c>
      <c r="H49" s="122">
        <v>0</v>
      </c>
      <c r="I49" s="122">
        <v>0</v>
      </c>
      <c r="J49" s="122">
        <v>0</v>
      </c>
      <c r="K49" s="122">
        <v>0</v>
      </c>
      <c r="L49" s="123">
        <v>0</v>
      </c>
      <c r="M49" s="124" t="s">
        <v>39</v>
      </c>
      <c r="N49" s="124" t="s">
        <v>3</v>
      </c>
      <c r="O49" s="121"/>
    </row>
    <row r="50" spans="1:15" ht="26.4" x14ac:dyDescent="0.3">
      <c r="A50" s="120">
        <v>5</v>
      </c>
      <c r="B50" s="121"/>
      <c r="C50" s="121" t="s">
        <v>18</v>
      </c>
      <c r="D50" s="121" t="s">
        <v>54</v>
      </c>
      <c r="E50" s="121"/>
      <c r="F50" s="121"/>
      <c r="G50" s="121"/>
      <c r="H50" s="122">
        <v>1</v>
      </c>
      <c r="I50" s="122">
        <v>0</v>
      </c>
      <c r="J50" s="122">
        <v>5</v>
      </c>
      <c r="K50" s="122">
        <v>0</v>
      </c>
      <c r="L50" s="123">
        <v>2</v>
      </c>
      <c r="M50" s="124"/>
      <c r="N50" s="124" t="s">
        <v>4</v>
      </c>
      <c r="O50" s="121"/>
    </row>
    <row r="51" spans="1:15" x14ac:dyDescent="0.3">
      <c r="A51" s="125"/>
      <c r="B51" s="126"/>
      <c r="C51" s="126"/>
      <c r="D51" s="126"/>
      <c r="E51" s="126"/>
      <c r="F51" s="126"/>
      <c r="G51" s="126"/>
      <c r="H51" s="127">
        <f>SUM(H42:H50)</f>
        <v>6</v>
      </c>
      <c r="I51" s="127">
        <f>SUM(I42:I50)</f>
        <v>12</v>
      </c>
      <c r="J51" s="127">
        <f>SUM(J42:J50)</f>
        <v>29</v>
      </c>
      <c r="K51" s="127">
        <f>SUM(K42:K50)</f>
        <v>54</v>
      </c>
      <c r="L51" s="127">
        <f>SUM(L42:L50)</f>
        <v>23</v>
      </c>
      <c r="M51" s="129"/>
      <c r="N51" s="129"/>
      <c r="O51" s="126"/>
    </row>
    <row r="52" spans="1:15" ht="26.4" x14ac:dyDescent="0.3">
      <c r="A52" s="125"/>
      <c r="B52" s="126"/>
      <c r="C52" s="126"/>
      <c r="D52" s="126"/>
      <c r="E52" s="126"/>
      <c r="F52" s="126"/>
      <c r="G52" s="65" t="s">
        <v>19</v>
      </c>
      <c r="H52" s="311">
        <f>SUM(H51:I51)*14</f>
        <v>252</v>
      </c>
      <c r="I52" s="312"/>
      <c r="J52" s="311">
        <f>SUM(J51:K51)</f>
        <v>83</v>
      </c>
      <c r="K52" s="312"/>
      <c r="L52" s="127"/>
      <c r="M52" s="129"/>
      <c r="N52" s="129"/>
      <c r="O52" s="126"/>
    </row>
    <row r="53" spans="1:15" x14ac:dyDescent="0.3">
      <c r="A53" s="131">
        <v>6</v>
      </c>
      <c r="B53" s="167" t="s">
        <v>102</v>
      </c>
      <c r="C53" s="132" t="s">
        <v>36</v>
      </c>
      <c r="D53" s="132" t="s">
        <v>37</v>
      </c>
      <c r="E53" s="132"/>
      <c r="F53" s="132" t="s">
        <v>81</v>
      </c>
      <c r="G53" s="132" t="s">
        <v>131</v>
      </c>
      <c r="H53" s="133">
        <v>0</v>
      </c>
      <c r="I53" s="133">
        <v>0</v>
      </c>
      <c r="J53" s="133">
        <v>0</v>
      </c>
      <c r="K53" s="133">
        <v>0</v>
      </c>
      <c r="L53" s="134">
        <v>4</v>
      </c>
      <c r="M53" s="135" t="s">
        <v>5</v>
      </c>
      <c r="N53" s="135" t="s">
        <v>3</v>
      </c>
      <c r="O53" s="132"/>
    </row>
    <row r="54" spans="1:15" x14ac:dyDescent="0.3">
      <c r="A54" s="125"/>
      <c r="B54" s="126"/>
      <c r="C54" s="126"/>
      <c r="D54" s="126"/>
      <c r="E54" s="126"/>
      <c r="F54" s="126"/>
      <c r="G54" s="126"/>
      <c r="H54" s="127">
        <f>SUM(H53:H53)</f>
        <v>0</v>
      </c>
      <c r="I54" s="127">
        <f>SUM(I53:I53)</f>
        <v>0</v>
      </c>
      <c r="J54" s="127">
        <f>SUM(J53:J53)</f>
        <v>0</v>
      </c>
      <c r="K54" s="127">
        <f>SUM(K53:K53)</f>
        <v>0</v>
      </c>
      <c r="L54" s="127">
        <f>SUM(L53:L53)</f>
        <v>4</v>
      </c>
      <c r="M54" s="129"/>
      <c r="N54" s="129"/>
      <c r="O54" s="126"/>
    </row>
    <row r="55" spans="1:15" ht="26.4" x14ac:dyDescent="0.3">
      <c r="A55" s="145"/>
      <c r="B55" s="146"/>
      <c r="C55" s="146"/>
      <c r="D55" s="146"/>
      <c r="E55" s="146"/>
      <c r="F55" s="146"/>
      <c r="G55" s="65" t="s">
        <v>19</v>
      </c>
      <c r="H55" s="311">
        <f>SUM(H54:I54)*14</f>
        <v>0</v>
      </c>
      <c r="I55" s="312"/>
      <c r="J55" s="311">
        <f>SUM(J54:K54)</f>
        <v>0</v>
      </c>
      <c r="K55" s="312"/>
      <c r="L55" s="147"/>
      <c r="M55" s="148"/>
      <c r="N55" s="148"/>
      <c r="O55" s="146"/>
    </row>
    <row r="56" spans="1:15" x14ac:dyDescent="0.3">
      <c r="A56" s="60"/>
      <c r="B56" s="54"/>
      <c r="C56" s="61"/>
      <c r="D56" s="54"/>
      <c r="E56" s="54"/>
      <c r="F56" s="54"/>
      <c r="G56" s="54"/>
      <c r="H56" s="62"/>
      <c r="I56" s="62"/>
      <c r="J56" s="62"/>
      <c r="K56" s="62"/>
      <c r="L56" s="63"/>
      <c r="M56" s="64"/>
      <c r="N56" s="64"/>
      <c r="O56" s="54"/>
    </row>
    <row r="57" spans="1:15" s="17" customFormat="1" ht="15.6" x14ac:dyDescent="0.3">
      <c r="A57" s="97" t="s">
        <v>67</v>
      </c>
      <c r="B57" s="48"/>
      <c r="C57" s="48"/>
      <c r="D57" s="48"/>
      <c r="E57" s="48"/>
      <c r="F57" s="48"/>
      <c r="G57" s="48"/>
      <c r="H57" s="49"/>
      <c r="I57" s="49"/>
      <c r="J57" s="49"/>
      <c r="K57" s="49"/>
      <c r="L57" s="50"/>
      <c r="M57" s="51"/>
      <c r="N57" s="51"/>
      <c r="O57" s="48"/>
    </row>
    <row r="58" spans="1:15" x14ac:dyDescent="0.3">
      <c r="A58" s="98"/>
      <c r="B58" s="99"/>
      <c r="C58" s="100"/>
      <c r="D58" s="99"/>
      <c r="E58" s="99"/>
      <c r="F58" s="99"/>
      <c r="G58" s="99"/>
      <c r="H58" s="101"/>
      <c r="I58" s="101"/>
      <c r="J58" s="101"/>
      <c r="K58" s="101"/>
      <c r="L58" s="102"/>
      <c r="M58" s="103"/>
      <c r="N58" s="103"/>
      <c r="O58" s="99"/>
    </row>
    <row r="59" spans="1:15" x14ac:dyDescent="0.3">
      <c r="A59" s="98"/>
      <c r="B59" s="99"/>
      <c r="C59" s="100"/>
      <c r="D59" s="99"/>
      <c r="E59" s="99"/>
      <c r="F59" s="99"/>
      <c r="G59" s="99"/>
      <c r="H59" s="101"/>
      <c r="I59" s="101"/>
      <c r="J59" s="101"/>
      <c r="K59" s="101"/>
      <c r="L59" s="102"/>
      <c r="M59" s="103"/>
      <c r="N59" s="103"/>
      <c r="O59" s="99"/>
    </row>
    <row r="60" spans="1:15" x14ac:dyDescent="0.3">
      <c r="A60" s="98"/>
      <c r="B60" s="99"/>
      <c r="C60" s="100"/>
      <c r="D60" s="99"/>
      <c r="E60" s="99"/>
      <c r="F60" s="99"/>
      <c r="G60" s="99"/>
      <c r="H60" s="101"/>
      <c r="I60" s="101"/>
      <c r="J60" s="101"/>
      <c r="K60" s="101"/>
      <c r="L60" s="102"/>
      <c r="M60" s="103"/>
      <c r="N60" s="103"/>
      <c r="O60" s="99"/>
    </row>
    <row r="61" spans="1:15" x14ac:dyDescent="0.3">
      <c r="A61" s="98"/>
      <c r="B61" s="99"/>
      <c r="C61" s="100"/>
      <c r="D61" s="99"/>
      <c r="E61" s="99"/>
      <c r="F61" s="99"/>
      <c r="G61" s="99"/>
      <c r="H61" s="101"/>
      <c r="I61" s="101"/>
      <c r="J61" s="101"/>
      <c r="K61" s="101"/>
      <c r="L61" s="102"/>
      <c r="M61" s="103"/>
      <c r="N61" s="103"/>
      <c r="O61" s="99"/>
    </row>
    <row r="62" spans="1:15" x14ac:dyDescent="0.3">
      <c r="A62" s="98"/>
      <c r="B62" s="99"/>
      <c r="C62" s="100"/>
      <c r="D62" s="99"/>
      <c r="E62" s="99"/>
      <c r="F62" s="99"/>
      <c r="G62" s="99"/>
      <c r="H62" s="101"/>
      <c r="I62" s="101"/>
      <c r="J62" s="101"/>
      <c r="K62" s="101"/>
      <c r="L62" s="102"/>
      <c r="M62" s="103"/>
      <c r="N62" s="103"/>
      <c r="O62" s="99"/>
    </row>
  </sheetData>
  <mergeCells count="26">
    <mergeCell ref="A8:A9"/>
    <mergeCell ref="B8:B9"/>
    <mergeCell ref="C8:C9"/>
    <mergeCell ref="D8:D9"/>
    <mergeCell ref="E8:E9"/>
    <mergeCell ref="H8:I8"/>
    <mergeCell ref="J8:K8"/>
    <mergeCell ref="L8:L9"/>
    <mergeCell ref="M8:M9"/>
    <mergeCell ref="F8:F9"/>
    <mergeCell ref="C1:C6"/>
    <mergeCell ref="H55:I55"/>
    <mergeCell ref="O8:O9"/>
    <mergeCell ref="H16:I16"/>
    <mergeCell ref="H24:I24"/>
    <mergeCell ref="H31:I31"/>
    <mergeCell ref="H41:I41"/>
    <mergeCell ref="H52:I52"/>
    <mergeCell ref="N8:N9"/>
    <mergeCell ref="J16:K16"/>
    <mergeCell ref="J24:K24"/>
    <mergeCell ref="J31:K31"/>
    <mergeCell ref="J41:K41"/>
    <mergeCell ref="J52:K52"/>
    <mergeCell ref="J55:K55"/>
    <mergeCell ref="G8:G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zoomScale="84" zoomScaleNormal="84" zoomScalePageLayoutView="85" workbookViewId="0">
      <selection activeCell="D16" sqref="D16"/>
    </sheetView>
  </sheetViews>
  <sheetFormatPr defaultColWidth="8.88671875" defaultRowHeight="14.4" x14ac:dyDescent="0.3"/>
  <cols>
    <col min="1" max="1" width="5.88671875" style="2" customWidth="1"/>
    <col min="2" max="2" width="10.88671875" style="4" customWidth="1"/>
    <col min="3" max="3" width="32.44140625" style="12" customWidth="1"/>
    <col min="4" max="4" width="35.33203125" style="4" customWidth="1"/>
    <col min="5" max="5" width="9.33203125" style="4" customWidth="1"/>
    <col min="6" max="6" width="28.88671875" style="4" customWidth="1"/>
    <col min="7" max="7" width="10" style="4" customWidth="1"/>
    <col min="8" max="8" width="5" style="13" customWidth="1"/>
    <col min="9" max="9" width="4.88671875" style="13" customWidth="1"/>
    <col min="10" max="10" width="6.88671875" style="14" customWidth="1"/>
    <col min="11" max="11" width="7.44140625" style="15" customWidth="1"/>
    <col min="12" max="12" width="9.33203125" style="15" customWidth="1"/>
    <col min="13" max="13" width="14.33203125" style="4" customWidth="1"/>
  </cols>
  <sheetData>
    <row r="1" spans="1:14" ht="15.6" x14ac:dyDescent="0.3">
      <c r="B1" s="1"/>
      <c r="C1" s="25"/>
      <c r="D1" s="56" t="s">
        <v>21</v>
      </c>
      <c r="E1" s="54"/>
      <c r="F1" s="54"/>
      <c r="G1" s="1"/>
      <c r="H1" s="5"/>
      <c r="I1" s="57" t="s">
        <v>6</v>
      </c>
      <c r="J1" s="13"/>
      <c r="K1" s="14"/>
      <c r="L1" s="5"/>
      <c r="M1" s="6" t="s">
        <v>81</v>
      </c>
      <c r="N1" s="15"/>
    </row>
    <row r="2" spans="1:14" s="80" customFormat="1" x14ac:dyDescent="0.3">
      <c r="A2" s="79"/>
      <c r="B2" s="1"/>
      <c r="C2" s="329"/>
      <c r="D2" s="81" t="s">
        <v>49</v>
      </c>
      <c r="E2" s="72"/>
      <c r="F2" s="73"/>
      <c r="G2" s="74"/>
      <c r="H2" s="75"/>
      <c r="I2" s="75"/>
      <c r="J2" s="69"/>
      <c r="K2" s="3"/>
      <c r="L2" s="3"/>
      <c r="M2" s="7"/>
    </row>
    <row r="3" spans="1:14" x14ac:dyDescent="0.3">
      <c r="B3" s="1"/>
      <c r="C3" s="330"/>
      <c r="D3" s="31" t="s">
        <v>22</v>
      </c>
      <c r="E3" s="31" t="s">
        <v>29</v>
      </c>
      <c r="F3" s="53"/>
      <c r="G3" s="1"/>
      <c r="H3" s="5"/>
      <c r="I3" s="5"/>
      <c r="J3" s="69"/>
      <c r="K3" s="3"/>
      <c r="L3" s="3"/>
      <c r="M3" s="7"/>
    </row>
    <row r="4" spans="1:14" x14ac:dyDescent="0.3">
      <c r="B4" s="1"/>
      <c r="C4" s="331"/>
      <c r="D4" s="31" t="s">
        <v>23</v>
      </c>
      <c r="E4" s="68">
        <v>60</v>
      </c>
      <c r="F4" s="54"/>
      <c r="G4" s="1"/>
      <c r="H4" s="5"/>
      <c r="I4" s="23"/>
      <c r="K4" s="23"/>
      <c r="L4" s="21"/>
      <c r="M4" s="22" t="s">
        <v>41</v>
      </c>
    </row>
    <row r="5" spans="1:14" x14ac:dyDescent="0.3">
      <c r="B5" s="1"/>
      <c r="C5" s="24"/>
      <c r="D5" s="54" t="s">
        <v>24</v>
      </c>
      <c r="E5" s="54" t="s">
        <v>219</v>
      </c>
      <c r="F5" s="54"/>
      <c r="G5" s="1"/>
      <c r="H5" s="5"/>
      <c r="K5" s="23" t="s">
        <v>20</v>
      </c>
      <c r="L5" s="21"/>
      <c r="M5" s="22">
        <f>SUM(H15,H19)</f>
        <v>27</v>
      </c>
    </row>
    <row r="6" spans="1:14" x14ac:dyDescent="0.3">
      <c r="B6" s="1"/>
      <c r="C6" s="26"/>
      <c r="F6" s="59"/>
      <c r="G6" s="1"/>
      <c r="H6" s="5"/>
      <c r="I6" s="5"/>
      <c r="J6" s="6"/>
      <c r="L6" s="6"/>
      <c r="M6" s="9"/>
    </row>
    <row r="7" spans="1:14" ht="15" customHeight="1" x14ac:dyDescent="0.3">
      <c r="A7" s="10" t="s">
        <v>220</v>
      </c>
      <c r="B7" s="58"/>
      <c r="D7" s="58"/>
      <c r="E7" s="58"/>
      <c r="F7" s="58"/>
      <c r="I7" s="19"/>
      <c r="J7" s="11"/>
      <c r="K7" s="4"/>
      <c r="L7" s="11"/>
    </row>
    <row r="9" spans="1:14" x14ac:dyDescent="0.3">
      <c r="D9" s="4" t="s">
        <v>60</v>
      </c>
    </row>
    <row r="10" spans="1:14" x14ac:dyDescent="0.3">
      <c r="A10" s="321" t="s">
        <v>8</v>
      </c>
      <c r="B10" s="317" t="s">
        <v>7</v>
      </c>
      <c r="C10" s="317" t="s">
        <v>9</v>
      </c>
      <c r="D10" s="315" t="s">
        <v>16</v>
      </c>
      <c r="E10" s="315" t="s">
        <v>17</v>
      </c>
      <c r="F10" s="315" t="s">
        <v>15</v>
      </c>
      <c r="G10" s="317" t="s">
        <v>13</v>
      </c>
      <c r="H10" s="319" t="s">
        <v>27</v>
      </c>
      <c r="I10" s="320"/>
      <c r="J10" s="323" t="s">
        <v>14</v>
      </c>
      <c r="K10" s="317" t="s">
        <v>11</v>
      </c>
      <c r="L10" s="317" t="s">
        <v>12</v>
      </c>
      <c r="M10" s="313" t="s">
        <v>10</v>
      </c>
    </row>
    <row r="11" spans="1:14" x14ac:dyDescent="0.3">
      <c r="A11" s="322"/>
      <c r="B11" s="318"/>
      <c r="C11" s="318"/>
      <c r="D11" s="316"/>
      <c r="E11" s="316"/>
      <c r="F11" s="316"/>
      <c r="G11" s="318"/>
      <c r="H11" s="20" t="s">
        <v>0</v>
      </c>
      <c r="I11" s="18" t="s">
        <v>1</v>
      </c>
      <c r="J11" s="324"/>
      <c r="K11" s="318"/>
      <c r="L11" s="318"/>
      <c r="M11" s="314"/>
    </row>
    <row r="12" spans="1:14" x14ac:dyDescent="0.3">
      <c r="A12" s="30">
        <v>1</v>
      </c>
      <c r="B12" s="227" t="s">
        <v>221</v>
      </c>
      <c r="C12" s="227" t="s">
        <v>153</v>
      </c>
      <c r="D12" s="227" t="s">
        <v>133</v>
      </c>
      <c r="E12" s="227"/>
      <c r="F12" s="227" t="s">
        <v>69</v>
      </c>
      <c r="G12" s="227" t="s">
        <v>131</v>
      </c>
      <c r="H12" s="228">
        <v>0</v>
      </c>
      <c r="I12" s="228">
        <v>9</v>
      </c>
      <c r="J12" s="228">
        <v>4</v>
      </c>
      <c r="K12" s="229" t="s">
        <v>5</v>
      </c>
      <c r="L12" s="229" t="s">
        <v>3</v>
      </c>
      <c r="M12" s="227"/>
    </row>
    <row r="13" spans="1:14" x14ac:dyDescent="0.3">
      <c r="A13" s="30">
        <v>1</v>
      </c>
      <c r="B13" s="31" t="s">
        <v>223</v>
      </c>
      <c r="C13" s="31" t="s">
        <v>154</v>
      </c>
      <c r="D13" s="31" t="s">
        <v>135</v>
      </c>
      <c r="E13" s="31"/>
      <c r="F13" s="31" t="s">
        <v>69</v>
      </c>
      <c r="G13" s="31" t="s">
        <v>131</v>
      </c>
      <c r="H13" s="32">
        <v>0</v>
      </c>
      <c r="I13" s="32">
        <v>9</v>
      </c>
      <c r="J13" s="33">
        <v>4</v>
      </c>
      <c r="K13" s="34" t="s">
        <v>5</v>
      </c>
      <c r="L13" s="34" t="s">
        <v>3</v>
      </c>
      <c r="M13" s="31"/>
    </row>
    <row r="14" spans="1:14" x14ac:dyDescent="0.3">
      <c r="A14" s="35"/>
      <c r="B14" s="36"/>
      <c r="C14" s="36"/>
      <c r="D14" s="36"/>
      <c r="E14" s="36"/>
      <c r="F14" s="36"/>
      <c r="G14" s="36"/>
      <c r="H14" s="37">
        <f>SUM(H12:H13)</f>
        <v>0</v>
      </c>
      <c r="I14" s="37">
        <f t="shared" ref="I14:J14" si="0">SUM(I12:I13)</f>
        <v>18</v>
      </c>
      <c r="J14" s="37">
        <f t="shared" si="0"/>
        <v>8</v>
      </c>
      <c r="K14" s="39"/>
      <c r="L14" s="39"/>
      <c r="M14" s="36"/>
    </row>
    <row r="15" spans="1:14" ht="26.4" x14ac:dyDescent="0.3">
      <c r="A15" s="35"/>
      <c r="B15" s="36"/>
      <c r="C15" s="36"/>
      <c r="D15" s="36"/>
      <c r="E15" s="36"/>
      <c r="F15" s="36"/>
      <c r="G15" s="65" t="s">
        <v>19</v>
      </c>
      <c r="H15" s="360">
        <f>SUM(H14:I14)</f>
        <v>18</v>
      </c>
      <c r="I15" s="361"/>
      <c r="J15" s="38"/>
      <c r="K15" s="39"/>
      <c r="L15" s="39"/>
      <c r="M15" s="36"/>
    </row>
    <row r="16" spans="1:14" x14ac:dyDescent="0.3">
      <c r="A16" s="299">
        <v>2</v>
      </c>
      <c r="B16" s="299" t="s">
        <v>100</v>
      </c>
      <c r="C16" s="299" t="s">
        <v>224</v>
      </c>
      <c r="D16" s="300" t="s">
        <v>84</v>
      </c>
      <c r="E16" s="299"/>
      <c r="F16" s="299" t="s">
        <v>69</v>
      </c>
      <c r="G16" s="299" t="s">
        <v>131</v>
      </c>
      <c r="H16" s="301">
        <v>0</v>
      </c>
      <c r="I16" s="301">
        <v>9</v>
      </c>
      <c r="J16" s="301">
        <v>2</v>
      </c>
      <c r="K16" s="301" t="s">
        <v>5</v>
      </c>
      <c r="L16" s="301" t="s">
        <v>3</v>
      </c>
      <c r="M16" s="299"/>
    </row>
    <row r="17" spans="1:13" x14ac:dyDescent="0.3">
      <c r="A17" s="302">
        <v>2</v>
      </c>
      <c r="B17" s="303" t="s">
        <v>158</v>
      </c>
      <c r="C17" s="304" t="s">
        <v>56</v>
      </c>
      <c r="D17" s="305" t="s">
        <v>59</v>
      </c>
      <c r="E17" s="305"/>
      <c r="F17" s="305"/>
      <c r="G17" s="305"/>
      <c r="H17" s="306">
        <v>0</v>
      </c>
      <c r="I17" s="306">
        <v>0</v>
      </c>
      <c r="J17" s="307">
        <v>0</v>
      </c>
      <c r="K17" s="308" t="s">
        <v>39</v>
      </c>
      <c r="L17" s="308" t="s">
        <v>3</v>
      </c>
      <c r="M17" s="305"/>
    </row>
    <row r="18" spans="1:13" x14ac:dyDescent="0.3">
      <c r="A18" s="35"/>
      <c r="B18" s="36"/>
      <c r="C18" s="36"/>
      <c r="D18" s="36"/>
      <c r="E18" s="36"/>
      <c r="F18" s="36"/>
      <c r="G18" s="36"/>
      <c r="H18" s="37">
        <f>SUM(H17:H17)</f>
        <v>0</v>
      </c>
      <c r="I18" s="37">
        <v>9</v>
      </c>
      <c r="J18" s="37">
        <v>2</v>
      </c>
      <c r="K18" s="39"/>
      <c r="L18" s="39"/>
      <c r="M18" s="36"/>
    </row>
    <row r="19" spans="1:13" ht="26.4" x14ac:dyDescent="0.3">
      <c r="A19" s="35"/>
      <c r="B19" s="36"/>
      <c r="C19" s="36"/>
      <c r="D19" s="36"/>
      <c r="E19" s="36"/>
      <c r="F19" s="36"/>
      <c r="G19" s="65" t="s">
        <v>19</v>
      </c>
      <c r="H19" s="360">
        <f>SUM(H18:I18)</f>
        <v>9</v>
      </c>
      <c r="I19" s="361"/>
      <c r="J19" s="37"/>
      <c r="K19" s="39"/>
      <c r="L19" s="39"/>
      <c r="M19" s="36"/>
    </row>
  </sheetData>
  <mergeCells count="15">
    <mergeCell ref="C2:C4"/>
    <mergeCell ref="A10:A11"/>
    <mergeCell ref="B10:B11"/>
    <mergeCell ref="C10:C11"/>
    <mergeCell ref="D10:D11"/>
    <mergeCell ref="E10:E11"/>
    <mergeCell ref="L10:L11"/>
    <mergeCell ref="M10:M11"/>
    <mergeCell ref="H15:I15"/>
    <mergeCell ref="H19:I19"/>
    <mergeCell ref="F10:F11"/>
    <mergeCell ref="G10:G11"/>
    <mergeCell ref="H10:I10"/>
    <mergeCell ref="J10:J11"/>
    <mergeCell ref="K10:K11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zoomScale="110" zoomScaleNormal="110" zoomScalePageLayoutView="85" workbookViewId="0">
      <selection activeCell="K74" sqref="K74"/>
    </sheetView>
  </sheetViews>
  <sheetFormatPr defaultColWidth="8.88671875" defaultRowHeight="14.4" x14ac:dyDescent="0.3"/>
  <cols>
    <col min="1" max="1" width="5.88671875" style="2" customWidth="1"/>
    <col min="2" max="2" width="10.88671875" style="4" customWidth="1"/>
    <col min="3" max="3" width="32.44140625" style="12" customWidth="1"/>
    <col min="4" max="4" width="35.33203125" style="4" customWidth="1"/>
    <col min="5" max="5" width="9.33203125" style="4" customWidth="1"/>
    <col min="6" max="6" width="28.88671875" style="4" customWidth="1"/>
    <col min="7" max="7" width="10" style="4" customWidth="1"/>
    <col min="8" max="8" width="5" style="13" customWidth="1"/>
    <col min="9" max="9" width="4.88671875" style="13" customWidth="1"/>
    <col min="10" max="10" width="6.88671875" style="14" customWidth="1"/>
    <col min="11" max="11" width="7.44140625" style="15" customWidth="1"/>
    <col min="12" max="12" width="9.33203125" style="15" customWidth="1"/>
    <col min="13" max="13" width="14.33203125" style="4" customWidth="1"/>
  </cols>
  <sheetData>
    <row r="1" spans="1:13" ht="15.6" x14ac:dyDescent="0.3">
      <c r="B1" s="1"/>
      <c r="C1" s="25"/>
      <c r="D1" s="56" t="s">
        <v>21</v>
      </c>
      <c r="E1" s="54"/>
      <c r="F1" s="54"/>
      <c r="G1" s="1"/>
      <c r="H1" s="5"/>
      <c r="I1" s="5"/>
      <c r="J1" s="57" t="s">
        <v>6</v>
      </c>
      <c r="L1" s="3"/>
      <c r="M1" s="7"/>
    </row>
    <row r="2" spans="1:13" x14ac:dyDescent="0.3">
      <c r="B2" s="1"/>
      <c r="C2" s="329"/>
      <c r="D2" s="73" t="s">
        <v>45</v>
      </c>
      <c r="E2" s="73"/>
      <c r="F2" s="73"/>
      <c r="G2" s="74"/>
      <c r="H2" s="75"/>
      <c r="I2" s="75"/>
      <c r="J2" s="69"/>
      <c r="K2" s="3"/>
      <c r="L2" s="3"/>
      <c r="M2" s="7"/>
    </row>
    <row r="3" spans="1:13" x14ac:dyDescent="0.3">
      <c r="B3" s="1"/>
      <c r="C3" s="330"/>
      <c r="D3" s="53" t="s">
        <v>22</v>
      </c>
      <c r="E3" s="55" t="s">
        <v>30</v>
      </c>
      <c r="F3" s="53"/>
      <c r="G3" s="1"/>
      <c r="H3" s="5"/>
      <c r="I3" s="5"/>
      <c r="J3" s="69"/>
      <c r="K3" s="3"/>
      <c r="L3" s="3"/>
      <c r="M3" s="7"/>
    </row>
    <row r="4" spans="1:13" x14ac:dyDescent="0.3">
      <c r="B4" s="1"/>
      <c r="C4" s="331"/>
      <c r="D4" s="53" t="s">
        <v>23</v>
      </c>
      <c r="E4" s="55">
        <v>120</v>
      </c>
      <c r="F4" s="54"/>
      <c r="G4" s="1"/>
      <c r="H4" s="5"/>
      <c r="I4" s="23"/>
      <c r="K4" s="23"/>
      <c r="L4" s="21"/>
      <c r="M4" s="22" t="s">
        <v>41</v>
      </c>
    </row>
    <row r="5" spans="1:13" x14ac:dyDescent="0.3">
      <c r="B5" s="1"/>
      <c r="C5" s="24"/>
      <c r="D5" s="54" t="s">
        <v>24</v>
      </c>
      <c r="E5" s="54" t="s">
        <v>34</v>
      </c>
      <c r="F5" s="54"/>
      <c r="G5" s="1"/>
      <c r="H5" s="5"/>
      <c r="K5" s="23" t="s">
        <v>20</v>
      </c>
      <c r="L5" s="21"/>
      <c r="M5" s="22">
        <f>SUM(H21,H33,H46,H58)</f>
        <v>10</v>
      </c>
    </row>
    <row r="6" spans="1:13" x14ac:dyDescent="0.3">
      <c r="B6" s="1"/>
      <c r="C6" s="26"/>
      <c r="F6" s="59"/>
      <c r="G6" s="1"/>
      <c r="H6" s="5"/>
      <c r="I6" s="5"/>
      <c r="J6" s="6"/>
      <c r="L6" s="6"/>
      <c r="M6" s="9"/>
    </row>
    <row r="7" spans="1:13" ht="15" customHeight="1" x14ac:dyDescent="0.3">
      <c r="A7" s="10" t="s">
        <v>35</v>
      </c>
      <c r="B7" s="58"/>
      <c r="D7" s="58"/>
      <c r="E7" s="58"/>
      <c r="F7" s="58"/>
      <c r="I7" s="19"/>
      <c r="J7" s="11"/>
      <c r="K7" s="4"/>
      <c r="L7" s="11"/>
    </row>
    <row r="8" spans="1:13" ht="44.25" customHeight="1" x14ac:dyDescent="0.3">
      <c r="A8" s="321" t="s">
        <v>8</v>
      </c>
      <c r="B8" s="317" t="s">
        <v>7</v>
      </c>
      <c r="C8" s="317" t="s">
        <v>9</v>
      </c>
      <c r="D8" s="315" t="s">
        <v>16</v>
      </c>
      <c r="E8" s="315" t="s">
        <v>17</v>
      </c>
      <c r="F8" s="315" t="s">
        <v>15</v>
      </c>
      <c r="G8" s="317" t="s">
        <v>13</v>
      </c>
      <c r="H8" s="319" t="s">
        <v>27</v>
      </c>
      <c r="I8" s="320"/>
      <c r="J8" s="323" t="s">
        <v>14</v>
      </c>
      <c r="K8" s="317" t="s">
        <v>11</v>
      </c>
      <c r="L8" s="317" t="s">
        <v>12</v>
      </c>
      <c r="M8" s="313" t="s">
        <v>10</v>
      </c>
    </row>
    <row r="9" spans="1:13" ht="26.25" customHeight="1" x14ac:dyDescent="0.3">
      <c r="A9" s="322"/>
      <c r="B9" s="318"/>
      <c r="C9" s="318"/>
      <c r="D9" s="316"/>
      <c r="E9" s="316"/>
      <c r="F9" s="316"/>
      <c r="G9" s="318"/>
      <c r="H9" s="20" t="s">
        <v>0</v>
      </c>
      <c r="I9" s="18" t="s">
        <v>1</v>
      </c>
      <c r="J9" s="324"/>
      <c r="K9" s="318"/>
      <c r="L9" s="318"/>
      <c r="M9" s="314"/>
    </row>
    <row r="10" spans="1:13" x14ac:dyDescent="0.3">
      <c r="A10" s="30">
        <v>1</v>
      </c>
      <c r="B10" s="31"/>
      <c r="C10" s="31"/>
      <c r="D10" s="31"/>
      <c r="E10" s="31"/>
      <c r="F10" s="31"/>
      <c r="G10" s="31"/>
      <c r="H10" s="32"/>
      <c r="I10" s="32"/>
      <c r="J10" s="33"/>
      <c r="K10" s="34"/>
      <c r="L10" s="34"/>
      <c r="M10" s="31"/>
    </row>
    <row r="11" spans="1:13" x14ac:dyDescent="0.3">
      <c r="A11" s="30">
        <v>1</v>
      </c>
      <c r="B11" s="31"/>
      <c r="C11" s="31"/>
      <c r="D11" s="31"/>
      <c r="E11" s="31"/>
      <c r="F11" s="31"/>
      <c r="G11" s="31"/>
      <c r="H11" s="32"/>
      <c r="I11" s="32"/>
      <c r="J11" s="33"/>
      <c r="K11" s="34"/>
      <c r="L11" s="34"/>
      <c r="M11" s="31"/>
    </row>
    <row r="12" spans="1:13" x14ac:dyDescent="0.3">
      <c r="A12" s="30">
        <v>1</v>
      </c>
      <c r="B12" s="31"/>
      <c r="C12" s="31"/>
      <c r="D12" s="31"/>
      <c r="E12" s="31"/>
      <c r="F12" s="31"/>
      <c r="G12" s="31"/>
      <c r="H12" s="32"/>
      <c r="I12" s="32"/>
      <c r="J12" s="33"/>
      <c r="K12" s="34"/>
      <c r="L12" s="34"/>
      <c r="M12" s="31"/>
    </row>
    <row r="13" spans="1:13" x14ac:dyDescent="0.3">
      <c r="A13" s="30">
        <v>1</v>
      </c>
      <c r="B13" s="31"/>
      <c r="C13" s="31"/>
      <c r="D13" s="31"/>
      <c r="E13" s="31"/>
      <c r="F13" s="31"/>
      <c r="G13" s="31"/>
      <c r="H13" s="32"/>
      <c r="I13" s="32"/>
      <c r="J13" s="33"/>
      <c r="K13" s="34"/>
      <c r="L13" s="34"/>
      <c r="M13" s="31"/>
    </row>
    <row r="14" spans="1:13" x14ac:dyDescent="0.3">
      <c r="A14" s="30">
        <v>1</v>
      </c>
      <c r="B14" s="31"/>
      <c r="C14" s="31"/>
      <c r="D14" s="31"/>
      <c r="E14" s="31"/>
      <c r="F14" s="31"/>
      <c r="G14" s="31"/>
      <c r="H14" s="32"/>
      <c r="I14" s="32"/>
      <c r="J14" s="33"/>
      <c r="K14" s="34"/>
      <c r="L14" s="34"/>
      <c r="M14" s="31"/>
    </row>
    <row r="15" spans="1:13" x14ac:dyDescent="0.3">
      <c r="A15" s="30">
        <v>1</v>
      </c>
      <c r="B15" s="31"/>
      <c r="C15" s="31"/>
      <c r="D15" s="31"/>
      <c r="E15" s="31"/>
      <c r="F15" s="31"/>
      <c r="G15" s="31"/>
      <c r="H15" s="32"/>
      <c r="I15" s="32"/>
      <c r="J15" s="33"/>
      <c r="K15" s="34"/>
      <c r="L15" s="34"/>
      <c r="M15" s="31"/>
    </row>
    <row r="16" spans="1:13" x14ac:dyDescent="0.3">
      <c r="A16" s="30">
        <v>1</v>
      </c>
      <c r="B16" s="31"/>
      <c r="C16" s="31"/>
      <c r="D16" s="31"/>
      <c r="E16" s="31"/>
      <c r="F16" s="31"/>
      <c r="G16" s="31"/>
      <c r="H16" s="32"/>
      <c r="I16" s="32"/>
      <c r="J16" s="33"/>
      <c r="K16" s="34"/>
      <c r="L16" s="34"/>
      <c r="M16" s="31"/>
    </row>
    <row r="17" spans="1:13" x14ac:dyDescent="0.3">
      <c r="A17" s="30">
        <v>1</v>
      </c>
      <c r="B17" s="31"/>
      <c r="C17" s="31"/>
      <c r="D17" s="31"/>
      <c r="E17" s="31"/>
      <c r="F17" s="31"/>
      <c r="G17" s="31"/>
      <c r="H17" s="32"/>
      <c r="I17" s="32"/>
      <c r="J17" s="33"/>
      <c r="K17" s="34"/>
      <c r="L17" s="34"/>
      <c r="M17" s="31"/>
    </row>
    <row r="18" spans="1:13" x14ac:dyDescent="0.3">
      <c r="A18" s="30">
        <v>1</v>
      </c>
      <c r="B18" s="31"/>
      <c r="C18" s="31"/>
      <c r="D18" s="31"/>
      <c r="E18" s="31"/>
      <c r="F18" s="31"/>
      <c r="G18" s="31"/>
      <c r="H18" s="32"/>
      <c r="I18" s="32"/>
      <c r="J18" s="33"/>
      <c r="K18" s="34"/>
      <c r="L18" s="34"/>
      <c r="M18" s="31"/>
    </row>
    <row r="19" spans="1:13" x14ac:dyDescent="0.3">
      <c r="A19" s="30">
        <v>1</v>
      </c>
      <c r="B19" s="31"/>
      <c r="C19" s="31"/>
      <c r="D19" s="31"/>
      <c r="E19" s="31"/>
      <c r="F19" s="31"/>
      <c r="G19" s="31"/>
      <c r="H19" s="32"/>
      <c r="I19" s="32"/>
      <c r="J19" s="33"/>
      <c r="K19" s="34"/>
      <c r="L19" s="34"/>
      <c r="M19" s="31"/>
    </row>
    <row r="20" spans="1:13" x14ac:dyDescent="0.3">
      <c r="A20" s="35"/>
      <c r="B20" s="36"/>
      <c r="C20" s="36"/>
      <c r="D20" s="36"/>
      <c r="E20" s="36"/>
      <c r="F20" s="36"/>
      <c r="G20" s="36"/>
      <c r="H20" s="37">
        <f>SUM(H10:H19)</f>
        <v>0</v>
      </c>
      <c r="I20" s="37">
        <f>SUM(I10:I19)</f>
        <v>0</v>
      </c>
      <c r="J20" s="38">
        <f>SUM(J10:J19)</f>
        <v>0</v>
      </c>
      <c r="K20" s="39"/>
      <c r="L20" s="39"/>
      <c r="M20" s="36"/>
    </row>
    <row r="21" spans="1:13" ht="26.4" x14ac:dyDescent="0.3">
      <c r="A21" s="35"/>
      <c r="B21" s="36"/>
      <c r="C21" s="36"/>
      <c r="D21" s="36"/>
      <c r="E21" s="36"/>
      <c r="F21" s="36"/>
      <c r="G21" s="65" t="s">
        <v>19</v>
      </c>
      <c r="H21" s="360">
        <f>SUM(H20:I20)</f>
        <v>0</v>
      </c>
      <c r="I21" s="361"/>
      <c r="J21" s="38"/>
      <c r="K21" s="39"/>
      <c r="L21" s="39"/>
      <c r="M21" s="36"/>
    </row>
    <row r="22" spans="1:13" x14ac:dyDescent="0.3">
      <c r="A22" s="40">
        <v>2</v>
      </c>
      <c r="B22" s="41"/>
      <c r="C22" s="41"/>
      <c r="D22" s="41"/>
      <c r="E22" s="41"/>
      <c r="F22" s="41"/>
      <c r="G22" s="41"/>
      <c r="H22" s="42"/>
      <c r="I22" s="42"/>
      <c r="J22" s="43"/>
      <c r="K22" s="44"/>
      <c r="L22" s="44"/>
      <c r="M22" s="41"/>
    </row>
    <row r="23" spans="1:13" x14ac:dyDescent="0.3">
      <c r="A23" s="40">
        <v>2</v>
      </c>
      <c r="B23" s="41"/>
      <c r="C23" s="41"/>
      <c r="D23" s="41"/>
      <c r="E23" s="41"/>
      <c r="F23" s="41"/>
      <c r="G23" s="41"/>
      <c r="H23" s="42"/>
      <c r="I23" s="42"/>
      <c r="J23" s="43"/>
      <c r="K23" s="44"/>
      <c r="L23" s="44"/>
      <c r="M23" s="41"/>
    </row>
    <row r="24" spans="1:13" x14ac:dyDescent="0.3">
      <c r="A24" s="40">
        <v>2</v>
      </c>
      <c r="B24" s="41"/>
      <c r="C24" s="41"/>
      <c r="D24" s="41"/>
      <c r="E24" s="41"/>
      <c r="F24" s="41"/>
      <c r="G24" s="41"/>
      <c r="H24" s="42"/>
      <c r="I24" s="42"/>
      <c r="J24" s="43"/>
      <c r="K24" s="44"/>
      <c r="L24" s="44"/>
      <c r="M24" s="41"/>
    </row>
    <row r="25" spans="1:13" x14ac:dyDescent="0.3">
      <c r="A25" s="40">
        <v>2</v>
      </c>
      <c r="B25" s="41"/>
      <c r="C25" s="41"/>
      <c r="D25" s="41"/>
      <c r="E25" s="41"/>
      <c r="F25" s="41"/>
      <c r="G25" s="41"/>
      <c r="H25" s="42"/>
      <c r="I25" s="42"/>
      <c r="J25" s="43"/>
      <c r="K25" s="44"/>
      <c r="L25" s="44"/>
      <c r="M25" s="41"/>
    </row>
    <row r="26" spans="1:13" x14ac:dyDescent="0.3">
      <c r="A26" s="40">
        <v>2</v>
      </c>
      <c r="B26" s="41"/>
      <c r="C26" s="41"/>
      <c r="D26" s="41"/>
      <c r="E26" s="41"/>
      <c r="F26" s="41"/>
      <c r="G26" s="41"/>
      <c r="H26" s="42"/>
      <c r="I26" s="42"/>
      <c r="J26" s="43"/>
      <c r="K26" s="44"/>
      <c r="L26" s="44"/>
      <c r="M26" s="41"/>
    </row>
    <row r="27" spans="1:13" x14ac:dyDescent="0.3">
      <c r="A27" s="40">
        <v>2</v>
      </c>
      <c r="B27" s="41"/>
      <c r="C27" s="41"/>
      <c r="D27" s="41"/>
      <c r="E27" s="41"/>
      <c r="F27" s="41"/>
      <c r="G27" s="41"/>
      <c r="H27" s="42"/>
      <c r="I27" s="42"/>
      <c r="J27" s="43"/>
      <c r="K27" s="44"/>
      <c r="L27" s="44"/>
      <c r="M27" s="41"/>
    </row>
    <row r="28" spans="1:13" x14ac:dyDescent="0.3">
      <c r="A28" s="40">
        <v>2</v>
      </c>
      <c r="B28" s="41"/>
      <c r="C28" s="41"/>
      <c r="D28" s="41"/>
      <c r="E28" s="41"/>
      <c r="F28" s="41"/>
      <c r="G28" s="41"/>
      <c r="H28" s="42"/>
      <c r="I28" s="42"/>
      <c r="J28" s="43"/>
      <c r="K28" s="44"/>
      <c r="L28" s="44"/>
      <c r="M28" s="41"/>
    </row>
    <row r="29" spans="1:13" x14ac:dyDescent="0.3">
      <c r="A29" s="40">
        <v>2</v>
      </c>
      <c r="B29" s="41"/>
      <c r="C29" s="41"/>
      <c r="D29" s="41"/>
      <c r="E29" s="41"/>
      <c r="F29" s="41"/>
      <c r="G29" s="41"/>
      <c r="H29" s="42"/>
      <c r="I29" s="42"/>
      <c r="J29" s="43"/>
      <c r="K29" s="44"/>
      <c r="L29" s="44"/>
      <c r="M29" s="41"/>
    </row>
    <row r="30" spans="1:13" x14ac:dyDescent="0.3">
      <c r="A30" s="40">
        <v>2</v>
      </c>
      <c r="B30" s="41"/>
      <c r="C30" s="41"/>
      <c r="D30" s="41"/>
      <c r="E30" s="41"/>
      <c r="F30" s="41"/>
      <c r="G30" s="41"/>
      <c r="H30" s="42"/>
      <c r="I30" s="42"/>
      <c r="J30" s="43"/>
      <c r="K30" s="44"/>
      <c r="L30" s="44"/>
      <c r="M30" s="41"/>
    </row>
    <row r="31" spans="1:13" x14ac:dyDescent="0.3">
      <c r="A31" s="40">
        <v>2</v>
      </c>
      <c r="B31" s="41"/>
      <c r="C31" s="41"/>
      <c r="D31" s="41"/>
      <c r="E31" s="41"/>
      <c r="F31" s="41"/>
      <c r="G31" s="41"/>
      <c r="H31" s="42"/>
      <c r="I31" s="42"/>
      <c r="J31" s="43"/>
      <c r="K31" s="44"/>
      <c r="L31" s="44"/>
      <c r="M31" s="41"/>
    </row>
    <row r="32" spans="1:13" x14ac:dyDescent="0.3">
      <c r="A32" s="35"/>
      <c r="B32" s="36"/>
      <c r="C32" s="36"/>
      <c r="D32" s="36"/>
      <c r="E32" s="36"/>
      <c r="F32" s="36"/>
      <c r="G32" s="36"/>
      <c r="H32" s="37">
        <f>SUM(H22:H31)</f>
        <v>0</v>
      </c>
      <c r="I32" s="37">
        <f>SUM(I22:I31)</f>
        <v>0</v>
      </c>
      <c r="J32" s="37">
        <f>SUM(J22:J31)</f>
        <v>0</v>
      </c>
      <c r="K32" s="39"/>
      <c r="L32" s="39"/>
      <c r="M32" s="36"/>
    </row>
    <row r="33" spans="1:13" ht="26.4" x14ac:dyDescent="0.3">
      <c r="A33" s="35"/>
      <c r="B33" s="36"/>
      <c r="C33" s="36"/>
      <c r="D33" s="36"/>
      <c r="E33" s="36"/>
      <c r="F33" s="36"/>
      <c r="G33" s="65" t="s">
        <v>19</v>
      </c>
      <c r="H33" s="360">
        <f>SUM(H32:I32)</f>
        <v>0</v>
      </c>
      <c r="I33" s="361"/>
      <c r="J33" s="37"/>
      <c r="K33" s="39"/>
      <c r="L33" s="39"/>
      <c r="M33" s="36"/>
    </row>
    <row r="34" spans="1:13" x14ac:dyDescent="0.3">
      <c r="A34" s="30">
        <v>3</v>
      </c>
      <c r="B34" s="31"/>
      <c r="C34" s="31"/>
      <c r="D34" s="31"/>
      <c r="E34" s="31"/>
      <c r="F34" s="31"/>
      <c r="G34" s="31"/>
      <c r="H34" s="32"/>
      <c r="I34" s="32"/>
      <c r="J34" s="33"/>
      <c r="K34" s="34"/>
      <c r="L34" s="34"/>
      <c r="M34" s="31"/>
    </row>
    <row r="35" spans="1:13" x14ac:dyDescent="0.3">
      <c r="A35" s="30">
        <v>3</v>
      </c>
      <c r="B35" s="31"/>
      <c r="C35" s="31"/>
      <c r="D35" s="31"/>
      <c r="E35" s="31"/>
      <c r="F35" s="31"/>
      <c r="G35" s="31"/>
      <c r="H35" s="32"/>
      <c r="I35" s="32"/>
      <c r="J35" s="33"/>
      <c r="K35" s="34"/>
      <c r="L35" s="34"/>
      <c r="M35" s="31"/>
    </row>
    <row r="36" spans="1:13" x14ac:dyDescent="0.3">
      <c r="A36" s="30">
        <v>3</v>
      </c>
      <c r="B36" s="31"/>
      <c r="C36" s="31"/>
      <c r="D36" s="31"/>
      <c r="E36" s="31"/>
      <c r="F36" s="31"/>
      <c r="G36" s="31"/>
      <c r="H36" s="32"/>
      <c r="I36" s="32"/>
      <c r="J36" s="33"/>
      <c r="K36" s="34"/>
      <c r="L36" s="34"/>
      <c r="M36" s="31"/>
    </row>
    <row r="37" spans="1:13" x14ac:dyDescent="0.3">
      <c r="A37" s="30">
        <v>3</v>
      </c>
      <c r="B37" s="31"/>
      <c r="C37" s="31"/>
      <c r="D37" s="31"/>
      <c r="E37" s="31"/>
      <c r="F37" s="31"/>
      <c r="G37" s="31"/>
      <c r="H37" s="32"/>
      <c r="I37" s="32"/>
      <c r="J37" s="33"/>
      <c r="K37" s="34"/>
      <c r="L37" s="34"/>
      <c r="M37" s="31"/>
    </row>
    <row r="38" spans="1:13" x14ac:dyDescent="0.3">
      <c r="A38" s="30">
        <v>3</v>
      </c>
      <c r="B38" s="31"/>
      <c r="C38" s="31"/>
      <c r="D38" s="31"/>
      <c r="E38" s="31"/>
      <c r="F38" s="31"/>
      <c r="G38" s="31"/>
      <c r="H38" s="32"/>
      <c r="I38" s="32"/>
      <c r="J38" s="33"/>
      <c r="K38" s="34"/>
      <c r="L38" s="34"/>
      <c r="M38" s="31"/>
    </row>
    <row r="39" spans="1:13" x14ac:dyDescent="0.3">
      <c r="A39" s="30">
        <v>3</v>
      </c>
      <c r="B39" s="31"/>
      <c r="C39" s="31"/>
      <c r="D39" s="31"/>
      <c r="E39" s="31"/>
      <c r="F39" s="31"/>
      <c r="G39" s="31"/>
      <c r="H39" s="32"/>
      <c r="I39" s="32"/>
      <c r="J39" s="33"/>
      <c r="K39" s="34"/>
      <c r="L39" s="34"/>
      <c r="M39" s="31"/>
    </row>
    <row r="40" spans="1:13" x14ac:dyDescent="0.3">
      <c r="A40" s="45">
        <v>3</v>
      </c>
      <c r="B40" s="31"/>
      <c r="C40" s="31"/>
      <c r="D40" s="31"/>
      <c r="E40" s="31"/>
      <c r="F40" s="31"/>
      <c r="G40" s="31"/>
      <c r="H40" s="32"/>
      <c r="I40" s="32"/>
      <c r="J40" s="33"/>
      <c r="K40" s="34"/>
      <c r="L40" s="34"/>
      <c r="M40" s="31"/>
    </row>
    <row r="41" spans="1:13" x14ac:dyDescent="0.3">
      <c r="A41" s="30">
        <v>3</v>
      </c>
      <c r="B41" s="31"/>
      <c r="C41" s="31"/>
      <c r="D41" s="31"/>
      <c r="E41" s="31"/>
      <c r="F41" s="31"/>
      <c r="G41" s="31"/>
      <c r="H41" s="32"/>
      <c r="I41" s="32"/>
      <c r="J41" s="33"/>
      <c r="K41" s="34"/>
      <c r="L41" s="34"/>
      <c r="M41" s="31"/>
    </row>
    <row r="42" spans="1:13" ht="27.6" x14ac:dyDescent="0.3">
      <c r="A42" s="30">
        <v>3</v>
      </c>
      <c r="B42" s="71" t="s">
        <v>57</v>
      </c>
      <c r="C42" s="48" t="s">
        <v>38</v>
      </c>
      <c r="D42" s="48" t="s">
        <v>55</v>
      </c>
      <c r="E42" s="31"/>
      <c r="F42" s="31"/>
      <c r="G42" s="31"/>
      <c r="H42" s="32">
        <v>0</v>
      </c>
      <c r="I42" s="32">
        <v>0</v>
      </c>
      <c r="J42" s="33">
        <v>0</v>
      </c>
      <c r="K42" s="34" t="s">
        <v>39</v>
      </c>
      <c r="L42" s="34" t="s">
        <v>3</v>
      </c>
      <c r="M42" s="31"/>
    </row>
    <row r="43" spans="1:13" ht="27.6" x14ac:dyDescent="0.3">
      <c r="A43" s="30">
        <v>3</v>
      </c>
      <c r="B43" s="31"/>
      <c r="C43" s="31" t="s">
        <v>18</v>
      </c>
      <c r="D43" s="31" t="s">
        <v>54</v>
      </c>
      <c r="E43" s="31"/>
      <c r="F43" s="31"/>
      <c r="G43" s="31"/>
      <c r="H43" s="32">
        <v>5</v>
      </c>
      <c r="I43" s="32">
        <v>0</v>
      </c>
      <c r="J43" s="33">
        <v>2</v>
      </c>
      <c r="K43" s="34"/>
      <c r="L43" s="34" t="s">
        <v>4</v>
      </c>
      <c r="M43" s="31"/>
    </row>
    <row r="44" spans="1:13" ht="27.6" x14ac:dyDescent="0.3">
      <c r="A44" s="30">
        <v>3</v>
      </c>
      <c r="B44" s="31"/>
      <c r="C44" s="31" t="s">
        <v>18</v>
      </c>
      <c r="D44" s="31" t="s">
        <v>54</v>
      </c>
      <c r="E44" s="31"/>
      <c r="F44" s="31"/>
      <c r="G44" s="31"/>
      <c r="H44" s="32">
        <v>0</v>
      </c>
      <c r="I44" s="32">
        <v>5</v>
      </c>
      <c r="J44" s="33">
        <v>2</v>
      </c>
      <c r="K44" s="34"/>
      <c r="L44" s="34" t="s">
        <v>4</v>
      </c>
      <c r="M44" s="31"/>
    </row>
    <row r="45" spans="1:13" x14ac:dyDescent="0.3">
      <c r="A45" s="35"/>
      <c r="B45" s="36"/>
      <c r="C45" s="36"/>
      <c r="D45" s="36"/>
      <c r="E45" s="36"/>
      <c r="F45" s="36"/>
      <c r="G45" s="36"/>
      <c r="H45" s="37">
        <f>SUM(H34:H44)</f>
        <v>5</v>
      </c>
      <c r="I45" s="37">
        <f>SUM(I34:I44)</f>
        <v>5</v>
      </c>
      <c r="J45" s="37">
        <f>SUM(J34:J44)</f>
        <v>4</v>
      </c>
      <c r="K45" s="39"/>
      <c r="L45" s="39"/>
      <c r="M45" s="36"/>
    </row>
    <row r="46" spans="1:13" ht="26.4" x14ac:dyDescent="0.3">
      <c r="A46" s="35"/>
      <c r="B46" s="36"/>
      <c r="C46" s="36"/>
      <c r="D46" s="36"/>
      <c r="E46" s="36"/>
      <c r="F46" s="36"/>
      <c r="G46" s="65" t="s">
        <v>19</v>
      </c>
      <c r="H46" s="360">
        <f>SUM(H45:I45)</f>
        <v>10</v>
      </c>
      <c r="I46" s="361"/>
      <c r="J46" s="37"/>
      <c r="K46" s="39"/>
      <c r="L46" s="39"/>
      <c r="M46" s="36"/>
    </row>
    <row r="47" spans="1:13" x14ac:dyDescent="0.3">
      <c r="A47" s="40">
        <v>4</v>
      </c>
      <c r="B47" s="41"/>
      <c r="C47" s="41"/>
      <c r="D47" s="41"/>
      <c r="E47" s="41"/>
      <c r="F47" s="41"/>
      <c r="G47" s="41"/>
      <c r="H47" s="42"/>
      <c r="I47" s="42"/>
      <c r="J47" s="43"/>
      <c r="K47" s="44"/>
      <c r="L47" s="44"/>
      <c r="M47" s="41"/>
    </row>
    <row r="48" spans="1:13" x14ac:dyDescent="0.3">
      <c r="A48" s="40">
        <v>4</v>
      </c>
      <c r="B48" s="41"/>
      <c r="C48" s="41"/>
      <c r="D48" s="41"/>
      <c r="E48" s="41"/>
      <c r="F48" s="41"/>
      <c r="G48" s="41"/>
      <c r="H48" s="42"/>
      <c r="I48" s="42"/>
      <c r="J48" s="43"/>
      <c r="K48" s="44"/>
      <c r="L48" s="44"/>
      <c r="M48" s="41"/>
    </row>
    <row r="49" spans="1:13" x14ac:dyDescent="0.3">
      <c r="A49" s="40">
        <v>4</v>
      </c>
      <c r="B49" s="46"/>
      <c r="C49" s="41"/>
      <c r="D49" s="41"/>
      <c r="E49" s="41"/>
      <c r="F49" s="41"/>
      <c r="G49" s="41"/>
      <c r="H49" s="42"/>
      <c r="I49" s="42"/>
      <c r="J49" s="43"/>
      <c r="K49" s="44"/>
      <c r="L49" s="44"/>
      <c r="M49" s="41"/>
    </row>
    <row r="50" spans="1:13" x14ac:dyDescent="0.3">
      <c r="A50" s="40">
        <v>4</v>
      </c>
      <c r="B50" s="41"/>
      <c r="C50" s="41"/>
      <c r="D50" s="41"/>
      <c r="E50" s="41"/>
      <c r="F50" s="41"/>
      <c r="G50" s="41"/>
      <c r="H50" s="42"/>
      <c r="I50" s="42"/>
      <c r="J50" s="43"/>
      <c r="K50" s="44"/>
      <c r="L50" s="44"/>
      <c r="M50" s="41"/>
    </row>
    <row r="51" spans="1:13" x14ac:dyDescent="0.3">
      <c r="A51" s="40">
        <v>4</v>
      </c>
      <c r="B51" s="41"/>
      <c r="C51" s="41"/>
      <c r="D51" s="41"/>
      <c r="E51" s="41"/>
      <c r="F51" s="41"/>
      <c r="G51" s="41"/>
      <c r="H51" s="42"/>
      <c r="I51" s="42"/>
      <c r="J51" s="43"/>
      <c r="K51" s="44"/>
      <c r="L51" s="44"/>
      <c r="M51" s="41"/>
    </row>
    <row r="52" spans="1:13" x14ac:dyDescent="0.3">
      <c r="A52" s="47">
        <v>4</v>
      </c>
      <c r="B52" s="41"/>
      <c r="C52" s="41"/>
      <c r="D52" s="41"/>
      <c r="E52" s="41"/>
      <c r="F52" s="41"/>
      <c r="G52" s="41"/>
      <c r="H52" s="42"/>
      <c r="I52" s="42"/>
      <c r="J52" s="43"/>
      <c r="K52" s="44"/>
      <c r="L52" s="44"/>
      <c r="M52" s="41"/>
    </row>
    <row r="53" spans="1:13" x14ac:dyDescent="0.3">
      <c r="A53" s="40">
        <v>4</v>
      </c>
      <c r="B53" s="41"/>
      <c r="C53" s="41"/>
      <c r="D53" s="41"/>
      <c r="E53" s="41"/>
      <c r="F53" s="41"/>
      <c r="G53" s="41"/>
      <c r="H53" s="42"/>
      <c r="I53" s="42"/>
      <c r="J53" s="43"/>
      <c r="K53" s="44"/>
      <c r="L53" s="44"/>
      <c r="M53" s="41"/>
    </row>
    <row r="54" spans="1:13" x14ac:dyDescent="0.3">
      <c r="A54" s="40">
        <v>4</v>
      </c>
      <c r="B54" s="41"/>
      <c r="C54" s="41"/>
      <c r="D54" s="41"/>
      <c r="E54" s="41"/>
      <c r="F54" s="41"/>
      <c r="G54" s="41"/>
      <c r="H54" s="42"/>
      <c r="I54" s="42"/>
      <c r="J54" s="43"/>
      <c r="K54" s="44"/>
      <c r="L54" s="44"/>
      <c r="M54" s="41"/>
    </row>
    <row r="55" spans="1:13" x14ac:dyDescent="0.3">
      <c r="A55" s="40">
        <v>4</v>
      </c>
      <c r="B55" s="41"/>
      <c r="C55" s="41"/>
      <c r="D55" s="41"/>
      <c r="E55" s="41"/>
      <c r="F55" s="41"/>
      <c r="G55" s="41"/>
      <c r="H55" s="42"/>
      <c r="I55" s="42"/>
      <c r="J55" s="43"/>
      <c r="K55" s="44"/>
      <c r="L55" s="44"/>
      <c r="M55" s="41"/>
    </row>
    <row r="56" spans="1:13" x14ac:dyDescent="0.3">
      <c r="A56" s="40">
        <v>4</v>
      </c>
      <c r="B56" s="70" t="s">
        <v>58</v>
      </c>
      <c r="C56" s="41" t="s">
        <v>36</v>
      </c>
      <c r="D56" s="41" t="s">
        <v>37</v>
      </c>
      <c r="E56" s="41"/>
      <c r="F56" s="41"/>
      <c r="G56" s="41"/>
      <c r="H56" s="42">
        <v>0</v>
      </c>
      <c r="I56" s="42">
        <v>0</v>
      </c>
      <c r="J56" s="43">
        <v>4</v>
      </c>
      <c r="K56" s="44" t="s">
        <v>5</v>
      </c>
      <c r="L56" s="44" t="s">
        <v>3</v>
      </c>
      <c r="M56" s="41"/>
    </row>
    <row r="57" spans="1:13" x14ac:dyDescent="0.3">
      <c r="A57" s="35"/>
      <c r="B57" s="36"/>
      <c r="C57" s="36"/>
      <c r="D57" s="36"/>
      <c r="E57" s="36"/>
      <c r="F57" s="36"/>
      <c r="G57" s="36"/>
      <c r="H57" s="37">
        <f>SUM(H47:H56)</f>
        <v>0</v>
      </c>
      <c r="I57" s="37">
        <f>SUM(I47:I56)</f>
        <v>0</v>
      </c>
      <c r="J57" s="37">
        <f>SUM(J47:J56)</f>
        <v>4</v>
      </c>
      <c r="K57" s="39"/>
      <c r="L57" s="39"/>
      <c r="M57" s="36"/>
    </row>
    <row r="58" spans="1:13" ht="26.4" x14ac:dyDescent="0.3">
      <c r="A58" s="35"/>
      <c r="B58" s="36"/>
      <c r="C58" s="36"/>
      <c r="D58" s="36"/>
      <c r="E58" s="36"/>
      <c r="F58" s="36"/>
      <c r="G58" s="65" t="s">
        <v>19</v>
      </c>
      <c r="H58" s="360">
        <f>SUM(H57:I57)</f>
        <v>0</v>
      </c>
      <c r="I58" s="361"/>
      <c r="J58" s="37"/>
      <c r="K58" s="39"/>
      <c r="L58" s="39"/>
      <c r="M58" s="36"/>
    </row>
    <row r="59" spans="1:13" s="17" customFormat="1" x14ac:dyDescent="0.3">
      <c r="A59" s="52"/>
      <c r="B59" s="48"/>
      <c r="C59" s="48"/>
      <c r="D59" s="48"/>
      <c r="E59" s="48"/>
      <c r="F59" s="48"/>
      <c r="G59" s="48"/>
      <c r="H59" s="49"/>
      <c r="I59" s="49"/>
      <c r="J59" s="50"/>
      <c r="K59" s="51"/>
      <c r="L59" s="51"/>
      <c r="M59" s="48"/>
    </row>
    <row r="60" spans="1:13" x14ac:dyDescent="0.3">
      <c r="A60" s="60"/>
      <c r="B60" s="54"/>
      <c r="C60" s="61"/>
      <c r="D60" s="54"/>
      <c r="E60" s="54"/>
      <c r="F60" s="54"/>
      <c r="G60" s="54"/>
      <c r="H60" s="62"/>
      <c r="I60" s="62"/>
      <c r="J60" s="63"/>
      <c r="K60" s="64"/>
      <c r="L60" s="64"/>
      <c r="M60" s="54"/>
    </row>
  </sheetData>
  <mergeCells count="17">
    <mergeCell ref="E8:E9"/>
    <mergeCell ref="C2:C4"/>
    <mergeCell ref="A8:A9"/>
    <mergeCell ref="B8:B9"/>
    <mergeCell ref="C8:C9"/>
    <mergeCell ref="D8:D9"/>
    <mergeCell ref="F8:F9"/>
    <mergeCell ref="G8:G9"/>
    <mergeCell ref="H8:I8"/>
    <mergeCell ref="J8:J9"/>
    <mergeCell ref="K8:K9"/>
    <mergeCell ref="H46:I46"/>
    <mergeCell ref="H58:I58"/>
    <mergeCell ref="L8:L9"/>
    <mergeCell ref="M8:M9"/>
    <mergeCell ref="H21:I21"/>
    <mergeCell ref="H33:I33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0"/>
  <sheetViews>
    <sheetView zoomScale="110" zoomScaleNormal="110" zoomScalePageLayoutView="85" workbookViewId="0">
      <selection activeCell="D5" sqref="D5"/>
    </sheetView>
  </sheetViews>
  <sheetFormatPr defaultColWidth="8.88671875" defaultRowHeight="14.4" x14ac:dyDescent="0.3"/>
  <cols>
    <col min="1" max="1" width="5.88671875" style="2" customWidth="1"/>
    <col min="2" max="2" width="10.88671875" style="4" customWidth="1"/>
    <col min="3" max="3" width="32.44140625" style="12" customWidth="1"/>
    <col min="4" max="4" width="35.33203125" style="4" customWidth="1"/>
    <col min="5" max="5" width="9.33203125" style="4" customWidth="1"/>
    <col min="6" max="6" width="28.88671875" style="4" customWidth="1"/>
    <col min="7" max="7" width="10" style="4" customWidth="1"/>
    <col min="8" max="8" width="5" style="13" customWidth="1"/>
    <col min="9" max="9" width="4.88671875" style="13" customWidth="1"/>
    <col min="10" max="10" width="6.88671875" style="14" customWidth="1"/>
    <col min="11" max="11" width="7.44140625" style="15" customWidth="1"/>
    <col min="12" max="12" width="9.33203125" style="15" customWidth="1"/>
    <col min="13" max="13" width="14.33203125" style="4" customWidth="1"/>
  </cols>
  <sheetData>
    <row r="1" spans="1:21" ht="15.6" x14ac:dyDescent="0.3">
      <c r="B1" s="1"/>
      <c r="C1" s="25"/>
      <c r="D1" s="56" t="s">
        <v>21</v>
      </c>
      <c r="E1" s="54"/>
      <c r="F1" s="54"/>
      <c r="G1" s="1"/>
      <c r="H1" s="5"/>
      <c r="I1" s="5"/>
      <c r="J1" s="57" t="s">
        <v>6</v>
      </c>
      <c r="L1" s="3"/>
      <c r="M1" s="7"/>
    </row>
    <row r="2" spans="1:21" ht="35.1" customHeight="1" x14ac:dyDescent="0.3">
      <c r="B2" s="109"/>
      <c r="C2" s="362"/>
      <c r="D2" s="365" t="s">
        <v>47</v>
      </c>
      <c r="E2" s="365"/>
      <c r="F2" s="365"/>
      <c r="G2" s="365"/>
      <c r="H2" s="365"/>
      <c r="I2" s="365"/>
      <c r="J2" s="365"/>
      <c r="K2" s="365"/>
      <c r="L2" s="365"/>
      <c r="M2" s="7"/>
      <c r="N2" s="80"/>
      <c r="O2" s="80"/>
      <c r="P2" s="80"/>
      <c r="Q2" s="80"/>
      <c r="R2" s="80"/>
      <c r="S2" s="80"/>
      <c r="T2" s="80"/>
      <c r="U2" s="80"/>
    </row>
    <row r="3" spans="1:21" x14ac:dyDescent="0.3">
      <c r="A3" s="115"/>
      <c r="B3" s="114"/>
      <c r="C3" s="363"/>
      <c r="D3" s="31" t="s">
        <v>22</v>
      </c>
      <c r="E3" s="31" t="s">
        <v>30</v>
      </c>
      <c r="F3" s="53"/>
      <c r="G3" s="1"/>
      <c r="H3" s="5"/>
      <c r="I3" s="5"/>
      <c r="J3" s="69"/>
      <c r="K3" s="3"/>
      <c r="L3" s="3"/>
      <c r="M3" s="7"/>
    </row>
    <row r="4" spans="1:21" x14ac:dyDescent="0.3">
      <c r="A4" s="113"/>
      <c r="B4" s="111"/>
      <c r="C4" s="364"/>
      <c r="D4" s="31" t="s">
        <v>23</v>
      </c>
      <c r="E4" s="68">
        <v>120</v>
      </c>
      <c r="F4" s="54"/>
      <c r="G4" s="1"/>
      <c r="H4" s="5"/>
      <c r="I4" s="23"/>
      <c r="K4" s="23"/>
      <c r="L4" s="21"/>
      <c r="M4" s="22" t="s">
        <v>41</v>
      </c>
    </row>
    <row r="5" spans="1:21" x14ac:dyDescent="0.3">
      <c r="A5" s="108"/>
      <c r="B5" s="109"/>
      <c r="C5" s="116"/>
      <c r="D5" s="54" t="s">
        <v>24</v>
      </c>
      <c r="E5" s="54" t="s">
        <v>34</v>
      </c>
      <c r="F5" s="54"/>
      <c r="G5" s="1"/>
      <c r="H5" s="5"/>
      <c r="K5" s="23" t="s">
        <v>20</v>
      </c>
      <c r="L5" s="21"/>
      <c r="M5" s="22">
        <f>SUM(H21,H33,H46,H58)</f>
        <v>15</v>
      </c>
    </row>
    <row r="6" spans="1:21" x14ac:dyDescent="0.3">
      <c r="A6" s="112"/>
      <c r="B6" s="110"/>
      <c r="C6" s="117"/>
      <c r="F6" s="59"/>
      <c r="G6" s="1"/>
      <c r="H6" s="5"/>
      <c r="I6" s="5"/>
      <c r="J6" s="6"/>
      <c r="L6" s="6"/>
      <c r="M6" s="9"/>
    </row>
    <row r="7" spans="1:21" ht="15" customHeight="1" x14ac:dyDescent="0.3">
      <c r="A7" s="10" t="s">
        <v>35</v>
      </c>
      <c r="B7" s="58"/>
      <c r="D7" s="58"/>
      <c r="E7" s="58"/>
      <c r="F7" s="58"/>
      <c r="I7" s="19"/>
      <c r="J7" s="11"/>
      <c r="K7" s="4"/>
      <c r="L7" s="11"/>
    </row>
    <row r="8" spans="1:21" ht="44.25" customHeight="1" x14ac:dyDescent="0.3">
      <c r="A8" s="321" t="s">
        <v>8</v>
      </c>
      <c r="B8" s="317" t="s">
        <v>7</v>
      </c>
      <c r="C8" s="317" t="s">
        <v>9</v>
      </c>
      <c r="D8" s="315" t="s">
        <v>16</v>
      </c>
      <c r="E8" s="315" t="s">
        <v>17</v>
      </c>
      <c r="F8" s="315" t="s">
        <v>15</v>
      </c>
      <c r="G8" s="317" t="s">
        <v>13</v>
      </c>
      <c r="H8" s="319" t="s">
        <v>27</v>
      </c>
      <c r="I8" s="320"/>
      <c r="J8" s="323" t="s">
        <v>14</v>
      </c>
      <c r="K8" s="317" t="s">
        <v>11</v>
      </c>
      <c r="L8" s="317" t="s">
        <v>12</v>
      </c>
      <c r="M8" s="313" t="s">
        <v>10</v>
      </c>
    </row>
    <row r="9" spans="1:21" ht="26.25" customHeight="1" x14ac:dyDescent="0.3">
      <c r="A9" s="322"/>
      <c r="B9" s="318"/>
      <c r="C9" s="318"/>
      <c r="D9" s="316"/>
      <c r="E9" s="316"/>
      <c r="F9" s="316"/>
      <c r="G9" s="318"/>
      <c r="H9" s="20" t="s">
        <v>0</v>
      </c>
      <c r="I9" s="18" t="s">
        <v>1</v>
      </c>
      <c r="J9" s="324"/>
      <c r="K9" s="318"/>
      <c r="L9" s="318"/>
      <c r="M9" s="314"/>
    </row>
    <row r="10" spans="1:21" x14ac:dyDescent="0.3">
      <c r="A10" s="30">
        <v>1</v>
      </c>
      <c r="B10" s="31"/>
      <c r="C10" s="31"/>
      <c r="D10" s="31"/>
      <c r="E10" s="31"/>
      <c r="F10" s="31"/>
      <c r="G10" s="31"/>
      <c r="H10" s="32"/>
      <c r="I10" s="32"/>
      <c r="J10" s="33"/>
      <c r="K10" s="34"/>
      <c r="L10" s="34"/>
      <c r="M10" s="31"/>
    </row>
    <row r="11" spans="1:21" x14ac:dyDescent="0.3">
      <c r="A11" s="30">
        <v>1</v>
      </c>
      <c r="B11" s="31"/>
      <c r="C11" s="31"/>
      <c r="D11" s="31"/>
      <c r="E11" s="31"/>
      <c r="F11" s="31"/>
      <c r="G11" s="31"/>
      <c r="H11" s="32"/>
      <c r="I11" s="32"/>
      <c r="J11" s="33"/>
      <c r="K11" s="34"/>
      <c r="L11" s="34"/>
      <c r="M11" s="31"/>
    </row>
    <row r="12" spans="1:21" x14ac:dyDescent="0.3">
      <c r="A12" s="30">
        <v>1</v>
      </c>
      <c r="B12" s="31"/>
      <c r="C12" s="31"/>
      <c r="D12" s="31"/>
      <c r="E12" s="31"/>
      <c r="F12" s="31"/>
      <c r="G12" s="31"/>
      <c r="H12" s="32"/>
      <c r="I12" s="32"/>
      <c r="J12" s="33"/>
      <c r="K12" s="34"/>
      <c r="L12" s="34"/>
      <c r="M12" s="31"/>
    </row>
    <row r="13" spans="1:21" x14ac:dyDescent="0.3">
      <c r="A13" s="30">
        <v>1</v>
      </c>
      <c r="B13" s="31"/>
      <c r="C13" s="31"/>
      <c r="D13" s="31"/>
      <c r="E13" s="31"/>
      <c r="F13" s="31"/>
      <c r="G13" s="31"/>
      <c r="H13" s="32"/>
      <c r="I13" s="32"/>
      <c r="J13" s="33"/>
      <c r="K13" s="34"/>
      <c r="L13" s="34"/>
      <c r="M13" s="31"/>
    </row>
    <row r="14" spans="1:21" x14ac:dyDescent="0.3">
      <c r="A14" s="30">
        <v>1</v>
      </c>
      <c r="B14" s="31"/>
      <c r="C14" s="31"/>
      <c r="D14" s="31"/>
      <c r="E14" s="31"/>
      <c r="F14" s="31"/>
      <c r="G14" s="31"/>
      <c r="H14" s="32"/>
      <c r="I14" s="32"/>
      <c r="J14" s="33"/>
      <c r="K14" s="34"/>
      <c r="L14" s="34"/>
      <c r="M14" s="31"/>
    </row>
    <row r="15" spans="1:21" x14ac:dyDescent="0.3">
      <c r="A15" s="30">
        <v>1</v>
      </c>
      <c r="B15" s="31"/>
      <c r="C15" s="31"/>
      <c r="D15" s="31"/>
      <c r="E15" s="31"/>
      <c r="F15" s="31"/>
      <c r="G15" s="31"/>
      <c r="H15" s="32"/>
      <c r="I15" s="32"/>
      <c r="J15" s="33"/>
      <c r="K15" s="34"/>
      <c r="L15" s="34"/>
      <c r="M15" s="31"/>
    </row>
    <row r="16" spans="1:21" x14ac:dyDescent="0.3">
      <c r="A16" s="30">
        <v>1</v>
      </c>
      <c r="B16" s="31"/>
      <c r="C16" s="31"/>
      <c r="D16" s="31"/>
      <c r="E16" s="31"/>
      <c r="F16" s="31"/>
      <c r="G16" s="31"/>
      <c r="H16" s="32"/>
      <c r="I16" s="32"/>
      <c r="J16" s="33"/>
      <c r="K16" s="34"/>
      <c r="L16" s="34"/>
      <c r="M16" s="31"/>
    </row>
    <row r="17" spans="1:13" x14ac:dyDescent="0.3">
      <c r="A17" s="30">
        <v>1</v>
      </c>
      <c r="B17" s="31"/>
      <c r="C17" s="31"/>
      <c r="D17" s="31"/>
      <c r="E17" s="31"/>
      <c r="F17" s="31"/>
      <c r="G17" s="31"/>
      <c r="H17" s="32"/>
      <c r="I17" s="32"/>
      <c r="J17" s="33"/>
      <c r="K17" s="34"/>
      <c r="L17" s="34"/>
      <c r="M17" s="31"/>
    </row>
    <row r="18" spans="1:13" x14ac:dyDescent="0.3">
      <c r="A18" s="30">
        <v>1</v>
      </c>
      <c r="B18" s="31"/>
      <c r="C18" s="31"/>
      <c r="D18" s="31"/>
      <c r="E18" s="31"/>
      <c r="F18" s="31"/>
      <c r="G18" s="31"/>
      <c r="H18" s="32"/>
      <c r="I18" s="32"/>
      <c r="J18" s="33"/>
      <c r="K18" s="34"/>
      <c r="L18" s="34"/>
      <c r="M18" s="31"/>
    </row>
    <row r="19" spans="1:13" x14ac:dyDescent="0.3">
      <c r="A19" s="30">
        <v>1</v>
      </c>
      <c r="B19" s="31"/>
      <c r="C19" s="31"/>
      <c r="D19" s="31"/>
      <c r="E19" s="31"/>
      <c r="F19" s="31"/>
      <c r="G19" s="31"/>
      <c r="H19" s="32"/>
      <c r="I19" s="32"/>
      <c r="J19" s="33"/>
      <c r="K19" s="34"/>
      <c r="L19" s="34"/>
      <c r="M19" s="31"/>
    </row>
    <row r="20" spans="1:13" x14ac:dyDescent="0.3">
      <c r="A20" s="35"/>
      <c r="B20" s="36"/>
      <c r="C20" s="36"/>
      <c r="D20" s="36"/>
      <c r="E20" s="36"/>
      <c r="F20" s="36"/>
      <c r="G20" s="36"/>
      <c r="H20" s="37">
        <f>SUM(H10:H19)</f>
        <v>0</v>
      </c>
      <c r="I20" s="37">
        <f>SUM(I10:I19)</f>
        <v>0</v>
      </c>
      <c r="J20" s="38">
        <f>SUM(J10:J19)</f>
        <v>0</v>
      </c>
      <c r="K20" s="39"/>
      <c r="L20" s="39"/>
      <c r="M20" s="36"/>
    </row>
    <row r="21" spans="1:13" ht="26.4" x14ac:dyDescent="0.3">
      <c r="A21" s="35"/>
      <c r="B21" s="36"/>
      <c r="C21" s="36"/>
      <c r="D21" s="36"/>
      <c r="E21" s="36"/>
      <c r="F21" s="36"/>
      <c r="G21" s="65" t="s">
        <v>19</v>
      </c>
      <c r="H21" s="360">
        <f>SUM(H20:I20)</f>
        <v>0</v>
      </c>
      <c r="I21" s="361"/>
      <c r="J21" s="38"/>
      <c r="K21" s="39"/>
      <c r="L21" s="39"/>
      <c r="M21" s="36"/>
    </row>
    <row r="22" spans="1:13" x14ac:dyDescent="0.3">
      <c r="A22" s="40">
        <v>2</v>
      </c>
      <c r="B22" s="41"/>
      <c r="C22" s="41"/>
      <c r="D22" s="41"/>
      <c r="E22" s="41"/>
      <c r="F22" s="41"/>
      <c r="G22" s="41"/>
      <c r="H22" s="42"/>
      <c r="I22" s="42"/>
      <c r="J22" s="43"/>
      <c r="K22" s="44"/>
      <c r="L22" s="44"/>
      <c r="M22" s="41"/>
    </row>
    <row r="23" spans="1:13" x14ac:dyDescent="0.3">
      <c r="A23" s="40">
        <v>2</v>
      </c>
      <c r="B23" s="41"/>
      <c r="C23" s="41"/>
      <c r="D23" s="41"/>
      <c r="E23" s="41"/>
      <c r="F23" s="41"/>
      <c r="G23" s="41"/>
      <c r="H23" s="42"/>
      <c r="I23" s="42"/>
      <c r="J23" s="43"/>
      <c r="K23" s="44"/>
      <c r="L23" s="44"/>
      <c r="M23" s="41"/>
    </row>
    <row r="24" spans="1:13" x14ac:dyDescent="0.3">
      <c r="A24" s="40">
        <v>2</v>
      </c>
      <c r="B24" s="41"/>
      <c r="C24" s="41"/>
      <c r="D24" s="41"/>
      <c r="E24" s="41"/>
      <c r="F24" s="41"/>
      <c r="G24" s="41"/>
      <c r="H24" s="42"/>
      <c r="I24" s="42"/>
      <c r="J24" s="43"/>
      <c r="K24" s="44"/>
      <c r="L24" s="44"/>
      <c r="M24" s="41"/>
    </row>
    <row r="25" spans="1:13" x14ac:dyDescent="0.3">
      <c r="A25" s="40">
        <v>2</v>
      </c>
      <c r="B25" s="41"/>
      <c r="C25" s="41"/>
      <c r="D25" s="41"/>
      <c r="E25" s="41"/>
      <c r="F25" s="41"/>
      <c r="G25" s="41"/>
      <c r="H25" s="42"/>
      <c r="I25" s="42"/>
      <c r="J25" s="43"/>
      <c r="K25" s="44"/>
      <c r="L25" s="44"/>
      <c r="M25" s="41"/>
    </row>
    <row r="26" spans="1:13" x14ac:dyDescent="0.3">
      <c r="A26" s="40">
        <v>2</v>
      </c>
      <c r="B26" s="41"/>
      <c r="C26" s="41"/>
      <c r="D26" s="41"/>
      <c r="E26" s="41"/>
      <c r="F26" s="41"/>
      <c r="G26" s="41"/>
      <c r="H26" s="42"/>
      <c r="I26" s="42"/>
      <c r="J26" s="43"/>
      <c r="K26" s="44"/>
      <c r="L26" s="44"/>
      <c r="M26" s="41"/>
    </row>
    <row r="27" spans="1:13" x14ac:dyDescent="0.3">
      <c r="A27" s="40">
        <v>2</v>
      </c>
      <c r="B27" s="41"/>
      <c r="C27" s="41"/>
      <c r="D27" s="41"/>
      <c r="E27" s="41"/>
      <c r="F27" s="41"/>
      <c r="G27" s="41"/>
      <c r="H27" s="42"/>
      <c r="I27" s="42"/>
      <c r="J27" s="43"/>
      <c r="K27" s="44"/>
      <c r="L27" s="44"/>
      <c r="M27" s="41"/>
    </row>
    <row r="28" spans="1:13" x14ac:dyDescent="0.3">
      <c r="A28" s="40">
        <v>2</v>
      </c>
      <c r="B28" s="41"/>
      <c r="C28" s="41"/>
      <c r="D28" s="41"/>
      <c r="E28" s="41"/>
      <c r="F28" s="41"/>
      <c r="G28" s="41"/>
      <c r="H28" s="42"/>
      <c r="I28" s="42"/>
      <c r="J28" s="43"/>
      <c r="K28" s="44"/>
      <c r="L28" s="44"/>
      <c r="M28" s="41"/>
    </row>
    <row r="29" spans="1:13" x14ac:dyDescent="0.3">
      <c r="A29" s="40">
        <v>2</v>
      </c>
      <c r="B29" s="41"/>
      <c r="C29" s="41"/>
      <c r="D29" s="41"/>
      <c r="E29" s="41"/>
      <c r="F29" s="41"/>
      <c r="G29" s="41"/>
      <c r="H29" s="42"/>
      <c r="I29" s="42"/>
      <c r="J29" s="43"/>
      <c r="K29" s="44"/>
      <c r="L29" s="44"/>
      <c r="M29" s="41"/>
    </row>
    <row r="30" spans="1:13" x14ac:dyDescent="0.3">
      <c r="A30" s="40">
        <v>2</v>
      </c>
      <c r="B30" s="41"/>
      <c r="C30" s="41"/>
      <c r="D30" s="41"/>
      <c r="E30" s="41"/>
      <c r="F30" s="41"/>
      <c r="G30" s="41"/>
      <c r="H30" s="42"/>
      <c r="I30" s="42"/>
      <c r="J30" s="43"/>
      <c r="K30" s="44"/>
      <c r="L30" s="44"/>
      <c r="M30" s="41"/>
    </row>
    <row r="31" spans="1:13" ht="27.6" x14ac:dyDescent="0.3">
      <c r="A31" s="40">
        <v>2</v>
      </c>
      <c r="B31" s="41"/>
      <c r="C31" s="41" t="s">
        <v>18</v>
      </c>
      <c r="D31" s="41" t="s">
        <v>54</v>
      </c>
      <c r="E31" s="41"/>
      <c r="F31" s="41"/>
      <c r="G31" s="41"/>
      <c r="H31" s="42">
        <v>0</v>
      </c>
      <c r="I31" s="42">
        <v>5</v>
      </c>
      <c r="J31" s="43">
        <v>2</v>
      </c>
      <c r="K31" s="44"/>
      <c r="L31" s="44" t="s">
        <v>4</v>
      </c>
      <c r="M31" s="41"/>
    </row>
    <row r="32" spans="1:13" x14ac:dyDescent="0.3">
      <c r="A32" s="35"/>
      <c r="B32" s="36"/>
      <c r="C32" s="36"/>
      <c r="D32" s="36"/>
      <c r="E32" s="36"/>
      <c r="F32" s="36"/>
      <c r="G32" s="36"/>
      <c r="H32" s="37">
        <f>SUM(H22:H31)</f>
        <v>0</v>
      </c>
      <c r="I32" s="37">
        <f>SUM(I22:I31)</f>
        <v>5</v>
      </c>
      <c r="J32" s="37">
        <f>SUM(J22:J31)</f>
        <v>2</v>
      </c>
      <c r="K32" s="39"/>
      <c r="L32" s="39"/>
      <c r="M32" s="36"/>
    </row>
    <row r="33" spans="1:13" ht="26.4" x14ac:dyDescent="0.3">
      <c r="A33" s="35"/>
      <c r="B33" s="36"/>
      <c r="C33" s="36"/>
      <c r="D33" s="36"/>
      <c r="E33" s="36"/>
      <c r="F33" s="36"/>
      <c r="G33" s="65" t="s">
        <v>19</v>
      </c>
      <c r="H33" s="360">
        <f>SUM(H32:I32)</f>
        <v>5</v>
      </c>
      <c r="I33" s="361"/>
      <c r="J33" s="37"/>
      <c r="K33" s="39"/>
      <c r="L33" s="39"/>
      <c r="M33" s="36"/>
    </row>
    <row r="34" spans="1:13" x14ac:dyDescent="0.3">
      <c r="A34" s="30">
        <v>3</v>
      </c>
      <c r="B34" s="31"/>
      <c r="C34" s="31"/>
      <c r="D34" s="31"/>
      <c r="E34" s="31"/>
      <c r="F34" s="31"/>
      <c r="G34" s="31"/>
      <c r="H34" s="32"/>
      <c r="I34" s="32"/>
      <c r="J34" s="33"/>
      <c r="K34" s="34"/>
      <c r="L34" s="34"/>
      <c r="M34" s="31"/>
    </row>
    <row r="35" spans="1:13" x14ac:dyDescent="0.3">
      <c r="A35" s="30">
        <v>3</v>
      </c>
      <c r="B35" s="31"/>
      <c r="C35" s="31"/>
      <c r="D35" s="31"/>
      <c r="E35" s="31"/>
      <c r="F35" s="31"/>
      <c r="G35" s="31"/>
      <c r="H35" s="32"/>
      <c r="I35" s="32"/>
      <c r="J35" s="33"/>
      <c r="K35" s="34"/>
      <c r="L35" s="34"/>
      <c r="M35" s="31"/>
    </row>
    <row r="36" spans="1:13" x14ac:dyDescent="0.3">
      <c r="A36" s="30">
        <v>3</v>
      </c>
      <c r="B36" s="31"/>
      <c r="C36" s="31"/>
      <c r="D36" s="31"/>
      <c r="E36" s="31"/>
      <c r="F36" s="31"/>
      <c r="G36" s="31"/>
      <c r="H36" s="32"/>
      <c r="I36" s="32"/>
      <c r="J36" s="33"/>
      <c r="K36" s="34"/>
      <c r="L36" s="34"/>
      <c r="M36" s="31"/>
    </row>
    <row r="37" spans="1:13" x14ac:dyDescent="0.3">
      <c r="A37" s="30">
        <v>3</v>
      </c>
      <c r="B37" s="31"/>
      <c r="C37" s="31"/>
      <c r="D37" s="31"/>
      <c r="E37" s="31"/>
      <c r="F37" s="31"/>
      <c r="G37" s="31"/>
      <c r="H37" s="32"/>
      <c r="I37" s="32"/>
      <c r="J37" s="33"/>
      <c r="K37" s="34"/>
      <c r="L37" s="34"/>
      <c r="M37" s="31"/>
    </row>
    <row r="38" spans="1:13" x14ac:dyDescent="0.3">
      <c r="A38" s="30">
        <v>3</v>
      </c>
      <c r="B38" s="31"/>
      <c r="C38" s="31"/>
      <c r="D38" s="31"/>
      <c r="E38" s="31"/>
      <c r="F38" s="31"/>
      <c r="G38" s="31"/>
      <c r="H38" s="32"/>
      <c r="I38" s="32"/>
      <c r="J38" s="33"/>
      <c r="K38" s="34"/>
      <c r="L38" s="34"/>
      <c r="M38" s="31"/>
    </row>
    <row r="39" spans="1:13" x14ac:dyDescent="0.3">
      <c r="A39" s="30">
        <v>3</v>
      </c>
      <c r="B39" s="31"/>
      <c r="C39" s="31"/>
      <c r="D39" s="31"/>
      <c r="E39" s="31"/>
      <c r="F39" s="31"/>
      <c r="G39" s="31"/>
      <c r="H39" s="32"/>
      <c r="I39" s="32"/>
      <c r="J39" s="33"/>
      <c r="K39" s="34"/>
      <c r="L39" s="34"/>
      <c r="M39" s="31"/>
    </row>
    <row r="40" spans="1:13" x14ac:dyDescent="0.3">
      <c r="A40" s="45">
        <v>3</v>
      </c>
      <c r="B40" s="31"/>
      <c r="C40" s="31"/>
      <c r="D40" s="31"/>
      <c r="E40" s="31"/>
      <c r="F40" s="31"/>
      <c r="G40" s="31"/>
      <c r="H40" s="32"/>
      <c r="I40" s="32"/>
      <c r="J40" s="33"/>
      <c r="K40" s="34"/>
      <c r="L40" s="34"/>
      <c r="M40" s="31"/>
    </row>
    <row r="41" spans="1:13" x14ac:dyDescent="0.3">
      <c r="A41" s="30">
        <v>3</v>
      </c>
      <c r="B41" s="31"/>
      <c r="C41" s="31"/>
      <c r="D41" s="31"/>
      <c r="E41" s="31"/>
      <c r="F41" s="31"/>
      <c r="G41" s="31"/>
      <c r="H41" s="32"/>
      <c r="I41" s="32"/>
      <c r="J41" s="33"/>
      <c r="K41" s="34"/>
      <c r="L41" s="34"/>
      <c r="M41" s="31"/>
    </row>
    <row r="42" spans="1:13" x14ac:dyDescent="0.3">
      <c r="A42" s="30">
        <v>3</v>
      </c>
      <c r="B42" s="31"/>
      <c r="C42" s="31"/>
      <c r="D42" s="31"/>
      <c r="E42" s="31"/>
      <c r="F42" s="31"/>
      <c r="G42" s="31"/>
      <c r="H42" s="32"/>
      <c r="I42" s="32"/>
      <c r="J42" s="33"/>
      <c r="K42" s="34"/>
      <c r="L42" s="34"/>
      <c r="M42" s="31"/>
    </row>
    <row r="43" spans="1:13" ht="27.6" x14ac:dyDescent="0.3">
      <c r="A43" s="30">
        <v>3</v>
      </c>
      <c r="B43" s="31"/>
      <c r="C43" s="82" t="s">
        <v>18</v>
      </c>
      <c r="D43" s="83" t="s">
        <v>54</v>
      </c>
      <c r="E43" s="31"/>
      <c r="F43" s="31"/>
      <c r="G43" s="31"/>
      <c r="H43" s="32">
        <v>5</v>
      </c>
      <c r="I43" s="32">
        <v>0</v>
      </c>
      <c r="J43" s="33">
        <v>2</v>
      </c>
      <c r="K43" s="34"/>
      <c r="L43" s="34" t="s">
        <v>4</v>
      </c>
      <c r="M43" s="31"/>
    </row>
    <row r="44" spans="1:13" ht="27.6" x14ac:dyDescent="0.3">
      <c r="A44" s="30">
        <v>3</v>
      </c>
      <c r="B44" s="31"/>
      <c r="C44" s="82" t="s">
        <v>18</v>
      </c>
      <c r="D44" s="83" t="s">
        <v>54</v>
      </c>
      <c r="E44" s="31"/>
      <c r="F44" s="31"/>
      <c r="G44" s="31"/>
      <c r="H44" s="32">
        <v>0</v>
      </c>
      <c r="I44" s="32">
        <v>5</v>
      </c>
      <c r="J44" s="33">
        <v>2</v>
      </c>
      <c r="K44" s="34"/>
      <c r="L44" s="34" t="s">
        <v>4</v>
      </c>
      <c r="M44" s="31"/>
    </row>
    <row r="45" spans="1:13" x14ac:dyDescent="0.3">
      <c r="A45" s="35"/>
      <c r="B45" s="36"/>
      <c r="C45" s="36"/>
      <c r="D45" s="36"/>
      <c r="E45" s="36"/>
      <c r="F45" s="36"/>
      <c r="G45" s="36"/>
      <c r="H45" s="37">
        <f>SUM(H34:H44)</f>
        <v>5</v>
      </c>
      <c r="I45" s="37">
        <f>SUM(I34:I44)</f>
        <v>5</v>
      </c>
      <c r="J45" s="37">
        <f>SUM(J34:J44)</f>
        <v>4</v>
      </c>
      <c r="K45" s="39"/>
      <c r="L45" s="39"/>
      <c r="M45" s="36"/>
    </row>
    <row r="46" spans="1:13" ht="26.4" x14ac:dyDescent="0.3">
      <c r="A46" s="35"/>
      <c r="B46" s="36"/>
      <c r="C46" s="36"/>
      <c r="D46" s="36"/>
      <c r="E46" s="36"/>
      <c r="F46" s="36"/>
      <c r="G46" s="65" t="s">
        <v>19</v>
      </c>
      <c r="H46" s="360">
        <f>SUM(H45:I45)</f>
        <v>10</v>
      </c>
      <c r="I46" s="361"/>
      <c r="J46" s="37"/>
      <c r="K46" s="39"/>
      <c r="L46" s="39"/>
      <c r="M46" s="36"/>
    </row>
    <row r="47" spans="1:13" x14ac:dyDescent="0.3">
      <c r="A47" s="40">
        <v>4</v>
      </c>
      <c r="B47" s="41"/>
      <c r="C47" s="41"/>
      <c r="D47" s="41"/>
      <c r="E47" s="41"/>
      <c r="F47" s="41"/>
      <c r="G47" s="41"/>
      <c r="H47" s="42"/>
      <c r="I47" s="42"/>
      <c r="J47" s="43"/>
      <c r="K47" s="44"/>
      <c r="L47" s="44"/>
      <c r="M47" s="41"/>
    </row>
    <row r="48" spans="1:13" x14ac:dyDescent="0.3">
      <c r="A48" s="40">
        <v>4</v>
      </c>
      <c r="B48" s="41"/>
      <c r="C48" s="41"/>
      <c r="D48" s="41"/>
      <c r="E48" s="41"/>
      <c r="F48" s="41"/>
      <c r="G48" s="41"/>
      <c r="H48" s="42"/>
      <c r="I48" s="42"/>
      <c r="J48" s="43"/>
      <c r="K48" s="44"/>
      <c r="L48" s="44"/>
      <c r="M48" s="41"/>
    </row>
    <row r="49" spans="1:13" x14ac:dyDescent="0.3">
      <c r="A49" s="40">
        <v>4</v>
      </c>
      <c r="B49" s="46"/>
      <c r="C49" s="41"/>
      <c r="D49" s="41"/>
      <c r="E49" s="41"/>
      <c r="F49" s="41"/>
      <c r="G49" s="41"/>
      <c r="H49" s="42"/>
      <c r="I49" s="42"/>
      <c r="J49" s="43"/>
      <c r="K49" s="44"/>
      <c r="L49" s="44"/>
      <c r="M49" s="41"/>
    </row>
    <row r="50" spans="1:13" x14ac:dyDescent="0.3">
      <c r="A50" s="40">
        <v>4</v>
      </c>
      <c r="B50" s="41"/>
      <c r="C50" s="41"/>
      <c r="D50" s="41"/>
      <c r="E50" s="41"/>
      <c r="F50" s="41"/>
      <c r="G50" s="41"/>
      <c r="H50" s="42"/>
      <c r="I50" s="42"/>
      <c r="J50" s="43"/>
      <c r="K50" s="44"/>
      <c r="L50" s="44"/>
      <c r="M50" s="41"/>
    </row>
    <row r="51" spans="1:13" x14ac:dyDescent="0.3">
      <c r="A51" s="40">
        <v>4</v>
      </c>
      <c r="B51" s="41"/>
      <c r="C51" s="41"/>
      <c r="D51" s="41"/>
      <c r="E51" s="41"/>
      <c r="F51" s="41"/>
      <c r="G51" s="41"/>
      <c r="H51" s="42"/>
      <c r="I51" s="42"/>
      <c r="J51" s="43"/>
      <c r="K51" s="44"/>
      <c r="L51" s="44"/>
      <c r="M51" s="41"/>
    </row>
    <row r="52" spans="1:13" x14ac:dyDescent="0.3">
      <c r="A52" s="47">
        <v>4</v>
      </c>
      <c r="B52" s="41"/>
      <c r="C52" s="41"/>
      <c r="D52" s="41"/>
      <c r="E52" s="41"/>
      <c r="F52" s="41"/>
      <c r="G52" s="41"/>
      <c r="H52" s="42"/>
      <c r="I52" s="42"/>
      <c r="J52" s="43"/>
      <c r="K52" s="44"/>
      <c r="L52" s="44"/>
      <c r="M52" s="41"/>
    </row>
    <row r="53" spans="1:13" x14ac:dyDescent="0.3">
      <c r="A53" s="40">
        <v>4</v>
      </c>
      <c r="B53" s="41"/>
      <c r="C53" s="41"/>
      <c r="D53" s="41"/>
      <c r="E53" s="41"/>
      <c r="F53" s="41"/>
      <c r="G53" s="41"/>
      <c r="H53" s="42"/>
      <c r="I53" s="42"/>
      <c r="J53" s="43"/>
      <c r="K53" s="44"/>
      <c r="L53" s="44"/>
      <c r="M53" s="41"/>
    </row>
    <row r="54" spans="1:13" x14ac:dyDescent="0.3">
      <c r="A54" s="40">
        <v>4</v>
      </c>
      <c r="B54" s="41"/>
      <c r="C54" s="41"/>
      <c r="D54" s="41"/>
      <c r="E54" s="41"/>
      <c r="F54" s="41"/>
      <c r="G54" s="41"/>
      <c r="H54" s="42"/>
      <c r="I54" s="42"/>
      <c r="J54" s="43"/>
      <c r="K54" s="44"/>
      <c r="L54" s="44"/>
      <c r="M54" s="41"/>
    </row>
    <row r="55" spans="1:13" x14ac:dyDescent="0.3">
      <c r="A55" s="40">
        <v>4</v>
      </c>
      <c r="B55" s="41"/>
      <c r="C55" s="41"/>
      <c r="D55" s="41"/>
      <c r="E55" s="41"/>
      <c r="F55" s="41"/>
      <c r="G55" s="41"/>
      <c r="H55" s="42"/>
      <c r="I55" s="42"/>
      <c r="J55" s="43"/>
      <c r="K55" s="44"/>
      <c r="L55" s="44"/>
      <c r="M55" s="41"/>
    </row>
    <row r="56" spans="1:13" ht="27.6" x14ac:dyDescent="0.3">
      <c r="A56" s="40">
        <v>4</v>
      </c>
      <c r="B56" s="84" t="s">
        <v>57</v>
      </c>
      <c r="C56" s="85" t="s">
        <v>38</v>
      </c>
      <c r="D56" s="85" t="s">
        <v>55</v>
      </c>
      <c r="E56" s="41"/>
      <c r="F56" s="41"/>
      <c r="G56" s="41"/>
      <c r="H56" s="42">
        <v>0</v>
      </c>
      <c r="I56" s="42">
        <v>0</v>
      </c>
      <c r="J56" s="43">
        <v>0</v>
      </c>
      <c r="K56" s="44" t="s">
        <v>39</v>
      </c>
      <c r="L56" s="44" t="s">
        <v>3</v>
      </c>
      <c r="M56" s="41"/>
    </row>
    <row r="57" spans="1:13" x14ac:dyDescent="0.3">
      <c r="A57" s="35"/>
      <c r="B57" s="36"/>
      <c r="C57" s="36"/>
      <c r="D57" s="36"/>
      <c r="E57" s="36"/>
      <c r="F57" s="36"/>
      <c r="G57" s="36"/>
      <c r="H57" s="37">
        <f>SUM(H47:H56)</f>
        <v>0</v>
      </c>
      <c r="I57" s="37">
        <f>SUM(I47:I56)</f>
        <v>0</v>
      </c>
      <c r="J57" s="37">
        <f>SUM(J47:J56)</f>
        <v>0</v>
      </c>
      <c r="K57" s="39"/>
      <c r="L57" s="39"/>
      <c r="M57" s="36"/>
    </row>
    <row r="58" spans="1:13" ht="26.4" x14ac:dyDescent="0.3">
      <c r="A58" s="35"/>
      <c r="B58" s="36"/>
      <c r="C58" s="36"/>
      <c r="D58" s="36"/>
      <c r="E58" s="36"/>
      <c r="F58" s="36"/>
      <c r="G58" s="65" t="s">
        <v>19</v>
      </c>
      <c r="H58" s="360">
        <f>SUM(H57:I57)</f>
        <v>0</v>
      </c>
      <c r="I58" s="361"/>
      <c r="J58" s="37"/>
      <c r="K58" s="39"/>
      <c r="L58" s="39"/>
      <c r="M58" s="36"/>
    </row>
    <row r="59" spans="1:13" s="17" customFormat="1" x14ac:dyDescent="0.3">
      <c r="A59" s="52"/>
      <c r="B59" s="48"/>
      <c r="C59" s="48"/>
      <c r="D59" s="48"/>
      <c r="E59" s="48"/>
      <c r="F59" s="48"/>
      <c r="G59" s="48"/>
      <c r="H59" s="49"/>
      <c r="I59" s="49"/>
      <c r="J59" s="50"/>
      <c r="K59" s="51"/>
      <c r="L59" s="51"/>
      <c r="M59" s="48"/>
    </row>
    <row r="60" spans="1:13" x14ac:dyDescent="0.3">
      <c r="A60" s="60"/>
      <c r="B60" s="54"/>
      <c r="C60" s="61"/>
      <c r="D60" s="54"/>
      <c r="E60" s="54"/>
      <c r="F60" s="54"/>
      <c r="G60" s="54"/>
      <c r="H60" s="62"/>
      <c r="I60" s="62"/>
      <c r="J60" s="63"/>
      <c r="K60" s="64"/>
      <c r="L60" s="64"/>
      <c r="M60" s="54"/>
    </row>
  </sheetData>
  <mergeCells count="18">
    <mergeCell ref="E8:E9"/>
    <mergeCell ref="C2:C4"/>
    <mergeCell ref="A8:A9"/>
    <mergeCell ref="B8:B9"/>
    <mergeCell ref="C8:C9"/>
    <mergeCell ref="D8:D9"/>
    <mergeCell ref="D2:L2"/>
    <mergeCell ref="F8:F9"/>
    <mergeCell ref="G8:G9"/>
    <mergeCell ref="H8:I8"/>
    <mergeCell ref="J8:J9"/>
    <mergeCell ref="K8:K9"/>
    <mergeCell ref="M8:M9"/>
    <mergeCell ref="H21:I21"/>
    <mergeCell ref="H33:I33"/>
    <mergeCell ref="H46:I46"/>
    <mergeCell ref="H58:I58"/>
    <mergeCell ref="L8:L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="110" zoomScaleNormal="110" zoomScalePageLayoutView="85" workbookViewId="0">
      <selection activeCell="F42" sqref="F42"/>
    </sheetView>
  </sheetViews>
  <sheetFormatPr defaultColWidth="8.88671875" defaultRowHeight="14.4" x14ac:dyDescent="0.3"/>
  <cols>
    <col min="1" max="1" width="5.88671875" style="2" customWidth="1"/>
    <col min="2" max="2" width="10.88671875" style="4" customWidth="1"/>
    <col min="3" max="3" width="32.44140625" style="12" customWidth="1"/>
    <col min="4" max="4" width="35.33203125" style="4" customWidth="1"/>
    <col min="5" max="5" width="9.33203125" style="4" customWidth="1"/>
    <col min="6" max="6" width="28.88671875" style="4" customWidth="1"/>
    <col min="7" max="7" width="10" style="4" customWidth="1"/>
    <col min="8" max="8" width="5" style="13" customWidth="1"/>
    <col min="9" max="9" width="4.88671875" style="13" customWidth="1"/>
    <col min="10" max="10" width="6.88671875" style="14" customWidth="1"/>
    <col min="11" max="11" width="7.44140625" style="15" customWidth="1"/>
    <col min="12" max="12" width="9.33203125" style="15" customWidth="1"/>
    <col min="13" max="13" width="14.33203125" style="4" customWidth="1"/>
  </cols>
  <sheetData>
    <row r="1" spans="1:13" ht="15.6" x14ac:dyDescent="0.3">
      <c r="B1" s="1"/>
      <c r="C1" s="25"/>
      <c r="D1" s="56" t="s">
        <v>21</v>
      </c>
      <c r="E1" s="54"/>
      <c r="F1" s="54"/>
      <c r="G1" s="1"/>
      <c r="H1" s="5"/>
      <c r="I1" s="5"/>
      <c r="J1" s="57" t="s">
        <v>6</v>
      </c>
      <c r="L1" s="3"/>
      <c r="M1" s="7"/>
    </row>
    <row r="2" spans="1:13" s="80" customFormat="1" x14ac:dyDescent="0.3">
      <c r="A2" s="79"/>
      <c r="B2" s="1"/>
      <c r="C2" s="329"/>
      <c r="D2" s="81" t="s">
        <v>50</v>
      </c>
      <c r="E2" s="72"/>
      <c r="F2" s="73"/>
      <c r="G2" s="74"/>
      <c r="H2" s="75"/>
      <c r="I2" s="75"/>
      <c r="J2" s="76"/>
      <c r="K2" s="3"/>
      <c r="L2" s="3"/>
      <c r="M2" s="7"/>
    </row>
    <row r="3" spans="1:13" x14ac:dyDescent="0.3">
      <c r="B3" s="1"/>
      <c r="C3" s="330"/>
      <c r="D3" s="31" t="s">
        <v>22</v>
      </c>
      <c r="E3" s="31" t="s">
        <v>29</v>
      </c>
      <c r="F3" s="53"/>
      <c r="G3" s="1"/>
      <c r="H3" s="5"/>
      <c r="I3" s="5"/>
      <c r="J3" s="69"/>
      <c r="K3" s="3"/>
      <c r="L3" s="3"/>
      <c r="M3" s="7"/>
    </row>
    <row r="4" spans="1:13" x14ac:dyDescent="0.3">
      <c r="B4" s="1"/>
      <c r="C4" s="331"/>
      <c r="D4" s="31" t="s">
        <v>23</v>
      </c>
      <c r="E4" s="68">
        <v>60</v>
      </c>
      <c r="F4" s="54"/>
      <c r="G4" s="1"/>
      <c r="H4" s="5"/>
      <c r="I4" s="23"/>
      <c r="K4" s="23"/>
      <c r="L4" s="21"/>
      <c r="M4" s="22" t="s">
        <v>41</v>
      </c>
    </row>
    <row r="5" spans="1:13" x14ac:dyDescent="0.3">
      <c r="B5" s="1"/>
      <c r="C5" s="24"/>
      <c r="D5" s="54" t="s">
        <v>24</v>
      </c>
      <c r="E5" s="54" t="s">
        <v>34</v>
      </c>
      <c r="F5" s="54"/>
      <c r="G5" s="1"/>
      <c r="H5" s="5"/>
      <c r="K5" s="23" t="s">
        <v>20</v>
      </c>
      <c r="L5" s="21"/>
      <c r="M5" s="22">
        <f>SUM(H25,H41)</f>
        <v>5</v>
      </c>
    </row>
    <row r="6" spans="1:13" x14ac:dyDescent="0.3">
      <c r="B6" s="1"/>
      <c r="C6" s="26"/>
      <c r="F6" s="59"/>
      <c r="G6" s="1"/>
      <c r="H6" s="5"/>
      <c r="I6" s="5"/>
      <c r="J6" s="6"/>
      <c r="L6" s="6"/>
      <c r="M6" s="9"/>
    </row>
    <row r="7" spans="1:13" ht="15" customHeight="1" x14ac:dyDescent="0.3">
      <c r="A7" s="10" t="s">
        <v>35</v>
      </c>
      <c r="B7" s="58"/>
      <c r="D7" s="58"/>
      <c r="E7" s="58"/>
      <c r="F7" s="58"/>
      <c r="I7" s="19"/>
      <c r="J7" s="11"/>
      <c r="K7" s="4"/>
      <c r="L7" s="11"/>
    </row>
    <row r="8" spans="1:13" ht="44.25" customHeight="1" x14ac:dyDescent="0.3">
      <c r="A8" s="321" t="s">
        <v>8</v>
      </c>
      <c r="B8" s="317" t="s">
        <v>7</v>
      </c>
      <c r="C8" s="317" t="s">
        <v>9</v>
      </c>
      <c r="D8" s="315" t="s">
        <v>16</v>
      </c>
      <c r="E8" s="315" t="s">
        <v>17</v>
      </c>
      <c r="F8" s="315" t="s">
        <v>15</v>
      </c>
      <c r="G8" s="317" t="s">
        <v>13</v>
      </c>
      <c r="H8" s="319" t="s">
        <v>27</v>
      </c>
      <c r="I8" s="320"/>
      <c r="J8" s="323" t="s">
        <v>14</v>
      </c>
      <c r="K8" s="317" t="s">
        <v>11</v>
      </c>
      <c r="L8" s="317" t="s">
        <v>12</v>
      </c>
      <c r="M8" s="313" t="s">
        <v>10</v>
      </c>
    </row>
    <row r="9" spans="1:13" ht="26.25" customHeight="1" x14ac:dyDescent="0.3">
      <c r="A9" s="322"/>
      <c r="B9" s="318"/>
      <c r="C9" s="318"/>
      <c r="D9" s="316"/>
      <c r="E9" s="316"/>
      <c r="F9" s="316"/>
      <c r="G9" s="318"/>
      <c r="H9" s="20" t="s">
        <v>0</v>
      </c>
      <c r="I9" s="18" t="s">
        <v>1</v>
      </c>
      <c r="J9" s="324"/>
      <c r="K9" s="318"/>
      <c r="L9" s="318"/>
      <c r="M9" s="314"/>
    </row>
    <row r="10" spans="1:13" x14ac:dyDescent="0.3">
      <c r="A10" s="30">
        <v>1</v>
      </c>
      <c r="B10" s="31"/>
      <c r="C10" s="31"/>
      <c r="D10" s="31"/>
      <c r="E10" s="31"/>
      <c r="F10" s="31"/>
      <c r="G10" s="31"/>
      <c r="H10" s="32"/>
      <c r="I10" s="32"/>
      <c r="J10" s="33"/>
      <c r="K10" s="34"/>
      <c r="L10" s="34"/>
      <c r="M10" s="31"/>
    </row>
    <row r="11" spans="1:13" x14ac:dyDescent="0.3">
      <c r="A11" s="30">
        <v>1</v>
      </c>
      <c r="B11" s="31"/>
      <c r="C11" s="31"/>
      <c r="D11" s="31"/>
      <c r="E11" s="31"/>
      <c r="F11" s="31"/>
      <c r="G11" s="31"/>
      <c r="H11" s="32"/>
      <c r="I11" s="32"/>
      <c r="J11" s="33"/>
      <c r="K11" s="34"/>
      <c r="L11" s="34"/>
      <c r="M11" s="31"/>
    </row>
    <row r="12" spans="1:13" x14ac:dyDescent="0.3">
      <c r="A12" s="30">
        <v>1</v>
      </c>
      <c r="B12" s="31"/>
      <c r="C12" s="31"/>
      <c r="D12" s="31"/>
      <c r="E12" s="31"/>
      <c r="F12" s="31"/>
      <c r="G12" s="31"/>
      <c r="H12" s="32"/>
      <c r="I12" s="32"/>
      <c r="J12" s="33"/>
      <c r="K12" s="34"/>
      <c r="L12" s="34"/>
      <c r="M12" s="31"/>
    </row>
    <row r="13" spans="1:13" x14ac:dyDescent="0.3">
      <c r="A13" s="30">
        <v>1</v>
      </c>
      <c r="B13" s="31"/>
      <c r="C13" s="31"/>
      <c r="D13" s="31"/>
      <c r="E13" s="31"/>
      <c r="F13" s="31"/>
      <c r="G13" s="31"/>
      <c r="H13" s="32"/>
      <c r="I13" s="32"/>
      <c r="J13" s="33"/>
      <c r="K13" s="34"/>
      <c r="L13" s="34"/>
      <c r="M13" s="31"/>
    </row>
    <row r="14" spans="1:13" x14ac:dyDescent="0.3">
      <c r="A14" s="30">
        <v>1</v>
      </c>
      <c r="B14" s="31"/>
      <c r="C14" s="31"/>
      <c r="D14" s="31"/>
      <c r="E14" s="31"/>
      <c r="F14" s="31"/>
      <c r="G14" s="31"/>
      <c r="H14" s="32"/>
      <c r="I14" s="32"/>
      <c r="J14" s="33"/>
      <c r="K14" s="34"/>
      <c r="L14" s="34"/>
      <c r="M14" s="31"/>
    </row>
    <row r="15" spans="1:13" x14ac:dyDescent="0.3">
      <c r="A15" s="30">
        <v>1</v>
      </c>
      <c r="B15" s="31"/>
      <c r="C15" s="31"/>
      <c r="D15" s="31"/>
      <c r="E15" s="31"/>
      <c r="F15" s="31"/>
      <c r="G15" s="31"/>
      <c r="H15" s="32"/>
      <c r="I15" s="32"/>
      <c r="J15" s="33"/>
      <c r="K15" s="34"/>
      <c r="L15" s="34"/>
      <c r="M15" s="31"/>
    </row>
    <row r="16" spans="1:13" x14ac:dyDescent="0.3">
      <c r="A16" s="30">
        <v>1</v>
      </c>
      <c r="B16" s="31"/>
      <c r="C16" s="31"/>
      <c r="D16" s="31"/>
      <c r="E16" s="31"/>
      <c r="F16" s="31"/>
      <c r="G16" s="31"/>
      <c r="H16" s="32"/>
      <c r="I16" s="32"/>
      <c r="J16" s="33"/>
      <c r="K16" s="34"/>
      <c r="L16" s="34"/>
      <c r="M16" s="31"/>
    </row>
    <row r="17" spans="1:13" x14ac:dyDescent="0.3">
      <c r="A17" s="30">
        <v>1</v>
      </c>
      <c r="B17" s="31"/>
      <c r="C17" s="31"/>
      <c r="D17" s="31"/>
      <c r="E17" s="31"/>
      <c r="F17" s="31"/>
      <c r="G17" s="31"/>
      <c r="H17" s="32"/>
      <c r="I17" s="32"/>
      <c r="J17" s="33"/>
      <c r="K17" s="34"/>
      <c r="L17" s="34"/>
      <c r="M17" s="31"/>
    </row>
    <row r="18" spans="1:13" x14ac:dyDescent="0.3">
      <c r="A18" s="30">
        <v>1</v>
      </c>
      <c r="B18" s="31"/>
      <c r="C18" s="31"/>
      <c r="D18" s="31"/>
      <c r="E18" s="31"/>
      <c r="F18" s="31"/>
      <c r="G18" s="31"/>
      <c r="H18" s="32"/>
      <c r="I18" s="32"/>
      <c r="J18" s="33"/>
      <c r="K18" s="34"/>
      <c r="L18" s="34"/>
      <c r="M18" s="31"/>
    </row>
    <row r="19" spans="1:13" x14ac:dyDescent="0.3">
      <c r="A19" s="30">
        <v>1</v>
      </c>
      <c r="B19" s="31"/>
      <c r="C19" s="31"/>
      <c r="D19" s="31"/>
      <c r="E19" s="31"/>
      <c r="F19" s="31"/>
      <c r="G19" s="31"/>
      <c r="H19" s="32"/>
      <c r="I19" s="32"/>
      <c r="J19" s="33"/>
      <c r="K19" s="34"/>
      <c r="L19" s="34"/>
      <c r="M19" s="31"/>
    </row>
    <row r="20" spans="1:13" x14ac:dyDescent="0.3">
      <c r="A20" s="30">
        <v>1</v>
      </c>
      <c r="B20" s="31"/>
      <c r="C20" s="31"/>
      <c r="D20" s="31"/>
      <c r="E20" s="31"/>
      <c r="F20" s="31"/>
      <c r="G20" s="31"/>
      <c r="H20" s="32"/>
      <c r="I20" s="32"/>
      <c r="J20" s="33"/>
      <c r="K20" s="34"/>
      <c r="L20" s="34"/>
      <c r="M20" s="31"/>
    </row>
    <row r="21" spans="1:13" x14ac:dyDescent="0.3">
      <c r="A21" s="30">
        <v>1</v>
      </c>
      <c r="B21" s="31"/>
      <c r="C21" s="31"/>
      <c r="D21" s="31"/>
      <c r="E21" s="31"/>
      <c r="F21" s="31"/>
      <c r="G21" s="31"/>
      <c r="H21" s="32"/>
      <c r="I21" s="32"/>
      <c r="J21" s="33"/>
      <c r="K21" s="34"/>
      <c r="L21" s="34"/>
      <c r="M21" s="31"/>
    </row>
    <row r="22" spans="1:13" x14ac:dyDescent="0.3">
      <c r="A22" s="30">
        <v>1</v>
      </c>
      <c r="B22" s="31"/>
      <c r="C22" s="31"/>
      <c r="D22" s="31"/>
      <c r="E22" s="31"/>
      <c r="F22" s="31"/>
      <c r="G22" s="31"/>
      <c r="H22" s="32"/>
      <c r="I22" s="32"/>
      <c r="J22" s="33"/>
      <c r="K22" s="34"/>
      <c r="L22" s="34"/>
      <c r="M22" s="31"/>
    </row>
    <row r="23" spans="1:13" x14ac:dyDescent="0.3">
      <c r="A23" s="30">
        <v>1</v>
      </c>
      <c r="B23" s="31"/>
      <c r="C23" s="31"/>
      <c r="D23" s="31"/>
      <c r="E23" s="31"/>
      <c r="F23" s="31"/>
      <c r="G23" s="31"/>
      <c r="H23" s="32"/>
      <c r="I23" s="32"/>
      <c r="J23" s="33"/>
      <c r="K23" s="34"/>
      <c r="L23" s="34"/>
      <c r="M23" s="31"/>
    </row>
    <row r="24" spans="1:13" x14ac:dyDescent="0.3">
      <c r="A24" s="35"/>
      <c r="B24" s="36"/>
      <c r="C24" s="36"/>
      <c r="D24" s="36"/>
      <c r="E24" s="36"/>
      <c r="F24" s="36"/>
      <c r="G24" s="36"/>
      <c r="H24" s="37">
        <f>SUM(H10:H23)</f>
        <v>0</v>
      </c>
      <c r="I24" s="37">
        <f>SUM(I10:I23)</f>
        <v>0</v>
      </c>
      <c r="J24" s="38">
        <f>SUM(J10:J23)</f>
        <v>0</v>
      </c>
      <c r="K24" s="39"/>
      <c r="L24" s="39"/>
      <c r="M24" s="36"/>
    </row>
    <row r="25" spans="1:13" ht="26.4" x14ac:dyDescent="0.3">
      <c r="A25" s="35"/>
      <c r="B25" s="36"/>
      <c r="C25" s="36"/>
      <c r="D25" s="36"/>
      <c r="E25" s="36"/>
      <c r="F25" s="36"/>
      <c r="G25" s="65" t="s">
        <v>19</v>
      </c>
      <c r="H25" s="360">
        <f>SUM(H24:I24)</f>
        <v>0</v>
      </c>
      <c r="I25" s="361"/>
      <c r="J25" s="38"/>
      <c r="K25" s="39"/>
      <c r="L25" s="39"/>
      <c r="M25" s="36"/>
    </row>
    <row r="26" spans="1:13" x14ac:dyDescent="0.3">
      <c r="A26" s="40">
        <v>2</v>
      </c>
      <c r="B26" s="41"/>
      <c r="C26" s="41"/>
      <c r="D26" s="41"/>
      <c r="E26" s="41"/>
      <c r="F26" s="41"/>
      <c r="G26" s="41"/>
      <c r="H26" s="42"/>
      <c r="I26" s="42"/>
      <c r="J26" s="43"/>
      <c r="K26" s="44"/>
      <c r="L26" s="44"/>
      <c r="M26" s="41"/>
    </row>
    <row r="27" spans="1:13" x14ac:dyDescent="0.3">
      <c r="A27" s="40">
        <v>2</v>
      </c>
      <c r="B27" s="41"/>
      <c r="C27" s="41"/>
      <c r="D27" s="41"/>
      <c r="E27" s="41"/>
      <c r="F27" s="41"/>
      <c r="G27" s="41"/>
      <c r="H27" s="42"/>
      <c r="I27" s="42"/>
      <c r="J27" s="43"/>
      <c r="K27" s="44"/>
      <c r="L27" s="44"/>
      <c r="M27" s="41"/>
    </row>
    <row r="28" spans="1:13" x14ac:dyDescent="0.3">
      <c r="A28" s="40">
        <v>2</v>
      </c>
      <c r="B28" s="41"/>
      <c r="C28" s="41"/>
      <c r="D28" s="41"/>
      <c r="E28" s="41"/>
      <c r="F28" s="41"/>
      <c r="G28" s="41"/>
      <c r="H28" s="42"/>
      <c r="I28" s="42"/>
      <c r="J28" s="43"/>
      <c r="K28" s="44"/>
      <c r="L28" s="44"/>
      <c r="M28" s="41"/>
    </row>
    <row r="29" spans="1:13" x14ac:dyDescent="0.3">
      <c r="A29" s="40">
        <v>2</v>
      </c>
      <c r="B29" s="41"/>
      <c r="C29" s="41"/>
      <c r="D29" s="41"/>
      <c r="E29" s="41"/>
      <c r="F29" s="41"/>
      <c r="G29" s="41"/>
      <c r="H29" s="42"/>
      <c r="I29" s="42"/>
      <c r="J29" s="43"/>
      <c r="K29" s="44"/>
      <c r="L29" s="44"/>
      <c r="M29" s="41"/>
    </row>
    <row r="30" spans="1:13" x14ac:dyDescent="0.3">
      <c r="A30" s="40">
        <v>2</v>
      </c>
      <c r="B30" s="41"/>
      <c r="C30" s="41"/>
      <c r="D30" s="41"/>
      <c r="E30" s="41"/>
      <c r="F30" s="41"/>
      <c r="G30" s="41"/>
      <c r="H30" s="42"/>
      <c r="I30" s="42"/>
      <c r="J30" s="43"/>
      <c r="K30" s="44"/>
      <c r="L30" s="44"/>
      <c r="M30" s="41"/>
    </row>
    <row r="31" spans="1:13" x14ac:dyDescent="0.3">
      <c r="A31" s="40">
        <v>2</v>
      </c>
      <c r="B31" s="41"/>
      <c r="C31" s="41"/>
      <c r="D31" s="41"/>
      <c r="E31" s="41"/>
      <c r="F31" s="41"/>
      <c r="G31" s="41"/>
      <c r="H31" s="42"/>
      <c r="I31" s="42"/>
      <c r="J31" s="43"/>
      <c r="K31" s="44"/>
      <c r="L31" s="44"/>
      <c r="M31" s="41"/>
    </row>
    <row r="32" spans="1:13" x14ac:dyDescent="0.3">
      <c r="A32" s="40">
        <v>2</v>
      </c>
      <c r="B32" s="41"/>
      <c r="C32" s="41"/>
      <c r="D32" s="41"/>
      <c r="E32" s="41"/>
      <c r="F32" s="41"/>
      <c r="G32" s="41"/>
      <c r="H32" s="42"/>
      <c r="I32" s="42"/>
      <c r="J32" s="43"/>
      <c r="K32" s="44"/>
      <c r="L32" s="44"/>
      <c r="M32" s="41"/>
    </row>
    <row r="33" spans="1:13" x14ac:dyDescent="0.3">
      <c r="A33" s="40">
        <v>2</v>
      </c>
      <c r="B33" s="41"/>
      <c r="C33" s="41"/>
      <c r="D33" s="41"/>
      <c r="E33" s="41"/>
      <c r="F33" s="41"/>
      <c r="G33" s="41"/>
      <c r="H33" s="42"/>
      <c r="I33" s="42"/>
      <c r="J33" s="43"/>
      <c r="K33" s="44"/>
      <c r="L33" s="44"/>
      <c r="M33" s="41"/>
    </row>
    <row r="34" spans="1:13" x14ac:dyDescent="0.3">
      <c r="A34" s="40">
        <v>2</v>
      </c>
      <c r="B34" s="41"/>
      <c r="C34" s="41"/>
      <c r="D34" s="41"/>
      <c r="E34" s="41"/>
      <c r="F34" s="41"/>
      <c r="G34" s="41"/>
      <c r="H34" s="42"/>
      <c r="I34" s="42"/>
      <c r="J34" s="43"/>
      <c r="K34" s="44"/>
      <c r="L34" s="44"/>
      <c r="M34" s="41"/>
    </row>
    <row r="35" spans="1:13" x14ac:dyDescent="0.3">
      <c r="A35" s="40">
        <v>2</v>
      </c>
      <c r="B35" s="41"/>
      <c r="C35" s="41"/>
      <c r="D35" s="41"/>
      <c r="E35" s="41"/>
      <c r="F35" s="41"/>
      <c r="G35" s="41"/>
      <c r="H35" s="42"/>
      <c r="I35" s="42"/>
      <c r="J35" s="43"/>
      <c r="K35" s="44"/>
      <c r="L35" s="44"/>
      <c r="M35" s="41"/>
    </row>
    <row r="36" spans="1:13" x14ac:dyDescent="0.3">
      <c r="A36" s="40">
        <v>2</v>
      </c>
      <c r="B36" s="41"/>
      <c r="C36" s="41"/>
      <c r="D36" s="41"/>
      <c r="E36" s="41"/>
      <c r="F36" s="41"/>
      <c r="G36" s="41"/>
      <c r="H36" s="42"/>
      <c r="I36" s="42"/>
      <c r="J36" s="43"/>
      <c r="K36" s="44"/>
      <c r="L36" s="44"/>
      <c r="M36" s="41"/>
    </row>
    <row r="37" spans="1:13" x14ac:dyDescent="0.3">
      <c r="A37" s="40">
        <v>2</v>
      </c>
      <c r="B37" s="41"/>
      <c r="C37" s="41"/>
      <c r="D37" s="41"/>
      <c r="E37" s="41"/>
      <c r="F37" s="41"/>
      <c r="G37" s="41"/>
      <c r="H37" s="42"/>
      <c r="I37" s="42"/>
      <c r="J37" s="43"/>
      <c r="K37" s="44"/>
      <c r="L37" s="44"/>
      <c r="M37" s="41"/>
    </row>
    <row r="38" spans="1:13" ht="27.6" x14ac:dyDescent="0.3">
      <c r="A38" s="40">
        <v>2</v>
      </c>
      <c r="B38" s="84" t="s">
        <v>57</v>
      </c>
      <c r="C38" s="85" t="s">
        <v>38</v>
      </c>
      <c r="D38" s="85" t="s">
        <v>55</v>
      </c>
      <c r="E38" s="41"/>
      <c r="F38" s="41"/>
      <c r="G38" s="41"/>
      <c r="H38" s="42">
        <v>0</v>
      </c>
      <c r="I38" s="42">
        <v>0</v>
      </c>
      <c r="J38" s="43">
        <v>0</v>
      </c>
      <c r="K38" s="44" t="s">
        <v>39</v>
      </c>
      <c r="L38" s="44" t="s">
        <v>3</v>
      </c>
      <c r="M38" s="41"/>
    </row>
    <row r="39" spans="1:13" ht="27.6" x14ac:dyDescent="0.3">
      <c r="A39" s="40">
        <v>2</v>
      </c>
      <c r="B39" s="41"/>
      <c r="C39" s="41" t="s">
        <v>18</v>
      </c>
      <c r="D39" s="41" t="s">
        <v>54</v>
      </c>
      <c r="E39" s="41"/>
      <c r="F39" s="41"/>
      <c r="G39" s="41"/>
      <c r="H39" s="42">
        <v>0</v>
      </c>
      <c r="I39" s="42">
        <v>5</v>
      </c>
      <c r="J39" s="43">
        <v>2</v>
      </c>
      <c r="K39" s="44"/>
      <c r="L39" s="44" t="s">
        <v>4</v>
      </c>
      <c r="M39" s="41"/>
    </row>
    <row r="40" spans="1:13" x14ac:dyDescent="0.3">
      <c r="A40" s="35"/>
      <c r="B40" s="36"/>
      <c r="C40" s="36"/>
      <c r="D40" s="36"/>
      <c r="E40" s="36"/>
      <c r="F40" s="36"/>
      <c r="G40" s="36"/>
      <c r="H40" s="37">
        <f>SUM(H26:H39)</f>
        <v>0</v>
      </c>
      <c r="I40" s="37">
        <f>SUM(I26:I39)</f>
        <v>5</v>
      </c>
      <c r="J40" s="37">
        <f>SUM(J26:J39)</f>
        <v>2</v>
      </c>
      <c r="K40" s="39"/>
      <c r="L40" s="39"/>
      <c r="M40" s="36"/>
    </row>
    <row r="41" spans="1:13" ht="26.4" x14ac:dyDescent="0.3">
      <c r="A41" s="35"/>
      <c r="B41" s="36"/>
      <c r="C41" s="36"/>
      <c r="D41" s="36"/>
      <c r="E41" s="36"/>
      <c r="F41" s="36"/>
      <c r="G41" s="65" t="s">
        <v>19</v>
      </c>
      <c r="H41" s="360">
        <f>SUM(H40:I40)</f>
        <v>5</v>
      </c>
      <c r="I41" s="361"/>
      <c r="J41" s="37"/>
      <c r="K41" s="39"/>
      <c r="L41" s="39"/>
      <c r="M41" s="36"/>
    </row>
  </sheetData>
  <mergeCells count="15">
    <mergeCell ref="E8:E9"/>
    <mergeCell ref="C2:C4"/>
    <mergeCell ref="A8:A9"/>
    <mergeCell ref="B8:B9"/>
    <mergeCell ref="C8:C9"/>
    <mergeCell ref="D8:D9"/>
    <mergeCell ref="M8:M9"/>
    <mergeCell ref="H25:I25"/>
    <mergeCell ref="H41:I41"/>
    <mergeCell ref="F8:F9"/>
    <mergeCell ref="G8:G9"/>
    <mergeCell ref="H8:I8"/>
    <mergeCell ref="J8:J9"/>
    <mergeCell ref="K8:K9"/>
    <mergeCell ref="L8:L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13</vt:i4>
      </vt:variant>
    </vt:vector>
  </HeadingPairs>
  <TitlesOfParts>
    <vt:vector size="25" baseType="lpstr">
      <vt:lpstr>10 féléves</vt:lpstr>
      <vt:lpstr>Újabb tanári</vt:lpstr>
      <vt:lpstr>Tanító után</vt:lpstr>
      <vt:lpstr>BA+minor után kétszakos</vt:lpstr>
      <vt:lpstr>BA után kétszakos</vt:lpstr>
      <vt:lpstr>Diszciplin. utáni 2 félév</vt:lpstr>
      <vt:lpstr>BA után 4 félév egyszakos</vt:lpstr>
      <vt:lpstr>Z utáni újabb</vt:lpstr>
      <vt:lpstr>Főisk.végz.utáni 2 félév</vt:lpstr>
      <vt:lpstr>Szaktanár 2 félév</vt:lpstr>
      <vt:lpstr>Szakmai 4 félév</vt:lpstr>
      <vt:lpstr>Szakmai 3 félév</vt:lpstr>
      <vt:lpstr>'10 féléves'!Nyomtatási_cím</vt:lpstr>
      <vt:lpstr>'10 féléves'!Nyomtatási_terület</vt:lpstr>
      <vt:lpstr>'BA után 4 félév egyszakos'!Nyomtatási_terület</vt:lpstr>
      <vt:lpstr>'BA után kétszakos'!Nyomtatási_terület</vt:lpstr>
      <vt:lpstr>'BA+minor után kétszakos'!Nyomtatási_terület</vt:lpstr>
      <vt:lpstr>'Diszciplin. utáni 2 félév'!Nyomtatási_terület</vt:lpstr>
      <vt:lpstr>'Főisk.végz.utáni 2 félév'!Nyomtatási_terület</vt:lpstr>
      <vt:lpstr>'Szakmai 3 félév'!Nyomtatási_terület</vt:lpstr>
      <vt:lpstr>'Szakmai 4 félév'!Nyomtatási_terület</vt:lpstr>
      <vt:lpstr>'Szaktanár 2 félév'!Nyomtatási_terület</vt:lpstr>
      <vt:lpstr>'Tanító után'!Nyomtatási_terület</vt:lpstr>
      <vt:lpstr>'Újabb tanári'!Nyomtatási_terület</vt:lpstr>
      <vt:lpstr>'Z utáni újabb'!Nyomtatási_terület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User</cp:lastModifiedBy>
  <cp:lastPrinted>2017-02-27T17:37:09Z</cp:lastPrinted>
  <dcterms:created xsi:type="dcterms:W3CDTF">2016-09-01T14:49:18Z</dcterms:created>
  <dcterms:modified xsi:type="dcterms:W3CDTF">2024-11-28T10:36:52Z</dcterms:modified>
</cp:coreProperties>
</file>